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三无人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<sst xmlns="http://schemas.openxmlformats.org/spreadsheetml/2006/main" count="27" uniqueCount="22">
  <si>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高昌区2024年3月份城市特困供养人员补助汇总表</t>
  </si>
  <si>
    <t>NO</t>
  </si>
  <si>
    <t>各乡名称</t>
  </si>
  <si>
    <t>城市特困（三无人员）</t>
  </si>
  <si>
    <t>特困供养人员（三无人员）照料护理费</t>
  </si>
  <si>
    <t>总金额</t>
  </si>
  <si>
    <t>户数</t>
  </si>
  <si>
    <t>人数</t>
  </si>
  <si>
    <t>人/月</t>
  </si>
  <si>
    <t>金额</t>
  </si>
  <si>
    <t>半自理260元/月</t>
  </si>
  <si>
    <t>全护理850元/月</t>
  </si>
  <si>
    <t>小合计</t>
  </si>
  <si>
    <t>红星片区</t>
  </si>
  <si>
    <t>新城片区</t>
  </si>
  <si>
    <t>七泉湖镇</t>
  </si>
  <si>
    <t>老成办</t>
  </si>
  <si>
    <t>高昌办</t>
  </si>
  <si>
    <t>葡萄沟街道</t>
  </si>
  <si>
    <t>合计</t>
  </si>
  <si>
    <t>会计：          领导签字：        科室负责人：       制表人：         财政：              日期：2024年3月4日</t>
  </si>
  <si>
    <t>备注：民政厅下发《关于确定全区全区分散供养特困人员照料护理补贴标准的通知》新民发{2024}7号 、文件执行时间为：2024年1月  半自理和全护理的  上月多发出去的资金从这个月的资金中抵扣后发放。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</si>
</sst>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4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4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A1" sqref="A1:L1"/>
    </sheetView>
  </sheetViews>
  <sheetFormatPr defaultColWidth="9.00390625" defaultRowHeight="24" customHeight="1"/>
  <cols>
    <col min="1" max="1" width="5.625" style="3" customWidth="1"/>
    <col min="2" max="2" width="12.375" style="3" customWidth="1"/>
    <col min="3" max="3" width="6.875" style="3" customWidth="1"/>
    <col min="4" max="6" width="8.50390625" style="3" customWidth="1"/>
    <col min="7" max="11" width="12.875" style="1" customWidth="1"/>
    <col min="12" max="12" width="12.875" style="4" customWidth="1"/>
    <col min="13" max="16384" width="9.00390625" style="1" customWidth="1"/>
  </cols>
  <sheetData>
    <row r="1" spans="1:12" s="1" customFormat="1" ht="39" customHeight="1">
      <c r="A1" s="5" t="s">
        <v>0</v>
      </c>
      <c r="B1" s="5"/>
      <c r="C1" s="6"/>
      <c r="D1" s="6"/>
      <c r="E1" s="6"/>
      <c r="F1" s="6"/>
      <c r="G1" s="5"/>
      <c r="H1" s="5"/>
      <c r="I1" s="5"/>
      <c r="J1" s="5"/>
      <c r="K1" s="5"/>
      <c r="L1" s="5"/>
    </row>
    <row r="2" spans="1:12" s="1" customFormat="1" ht="39" customHeight="1">
      <c r="A2" s="7" t="s">
        <v>1</v>
      </c>
      <c r="B2" s="7" t="s">
        <v>2</v>
      </c>
      <c r="C2" s="8" t="s">
        <v>3</v>
      </c>
      <c r="D2" s="8"/>
      <c r="E2" s="8"/>
      <c r="F2" s="8"/>
      <c r="G2" s="9" t="s">
        <v>4</v>
      </c>
      <c r="H2" s="10"/>
      <c r="I2" s="10"/>
      <c r="J2" s="10"/>
      <c r="K2" s="24"/>
      <c r="L2" s="25" t="s">
        <v>5</v>
      </c>
    </row>
    <row r="3" spans="1:12" s="1" customFormat="1" ht="27.75" customHeight="1">
      <c r="A3" s="11"/>
      <c r="B3" s="11"/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3"/>
      <c r="I3" s="13" t="s">
        <v>11</v>
      </c>
      <c r="J3" s="13"/>
      <c r="K3" s="13" t="s">
        <v>12</v>
      </c>
      <c r="L3" s="26"/>
    </row>
    <row r="4" spans="1:12" s="1" customFormat="1" ht="30" customHeight="1">
      <c r="A4" s="11"/>
      <c r="B4" s="11"/>
      <c r="C4" s="14"/>
      <c r="D4" s="14"/>
      <c r="E4" s="14"/>
      <c r="F4" s="14"/>
      <c r="G4" s="15" t="s">
        <v>7</v>
      </c>
      <c r="H4" s="15" t="s">
        <v>9</v>
      </c>
      <c r="I4" s="15" t="s">
        <v>7</v>
      </c>
      <c r="J4" s="15" t="s">
        <v>9</v>
      </c>
      <c r="K4" s="15" t="s">
        <v>9</v>
      </c>
      <c r="L4" s="14"/>
    </row>
    <row r="5" spans="1:12" s="1" customFormat="1" ht="24" customHeight="1">
      <c r="A5" s="15">
        <v>1</v>
      </c>
      <c r="B5" s="15" t="s">
        <v>13</v>
      </c>
      <c r="C5" s="16">
        <v>3</v>
      </c>
      <c r="D5" s="16">
        <v>3</v>
      </c>
      <c r="E5" s="16">
        <v>1035</v>
      </c>
      <c r="F5" s="16">
        <f aca="true" t="shared" si="0" ref="F5:F11">E5*D5</f>
        <v>3105</v>
      </c>
      <c r="G5" s="15">
        <v>1</v>
      </c>
      <c r="H5" s="15">
        <f>G5*260</f>
        <v>260</v>
      </c>
      <c r="I5" s="15">
        <v>1</v>
      </c>
      <c r="J5" s="15">
        <f>I5*850</f>
        <v>850</v>
      </c>
      <c r="K5" s="27">
        <f>H5+J5</f>
        <v>1110</v>
      </c>
      <c r="L5" s="27">
        <f>K5+F5</f>
        <v>4215</v>
      </c>
    </row>
    <row r="6" spans="1:12" s="1" customFormat="1" ht="24" customHeight="1">
      <c r="A6" s="15">
        <v>2</v>
      </c>
      <c r="B6" s="15" t="s">
        <v>14</v>
      </c>
      <c r="C6" s="16">
        <v>1</v>
      </c>
      <c r="D6" s="16">
        <v>1</v>
      </c>
      <c r="E6" s="16">
        <v>1035</v>
      </c>
      <c r="F6" s="16">
        <f t="shared" si="0"/>
        <v>1035</v>
      </c>
      <c r="G6" s="15">
        <v>0</v>
      </c>
      <c r="H6" s="15">
        <f aca="true" t="shared" si="1" ref="H6:H11">G6*260</f>
        <v>0</v>
      </c>
      <c r="I6" s="15">
        <v>0</v>
      </c>
      <c r="J6" s="15">
        <f aca="true" t="shared" si="2" ref="J6:J11">I6*850</f>
        <v>0</v>
      </c>
      <c r="K6" s="27">
        <f aca="true" t="shared" si="3" ref="K6:K11">H6+J6</f>
        <v>0</v>
      </c>
      <c r="L6" s="27">
        <f aca="true" t="shared" si="4" ref="L6:L11">K6+F6</f>
        <v>1035</v>
      </c>
    </row>
    <row r="7" spans="1:12" s="1" customFormat="1" ht="24" customHeight="1">
      <c r="A7" s="15">
        <v>3</v>
      </c>
      <c r="B7" s="15" t="s">
        <v>15</v>
      </c>
      <c r="C7" s="16">
        <v>14</v>
      </c>
      <c r="D7" s="16">
        <v>14</v>
      </c>
      <c r="E7" s="16">
        <v>1035</v>
      </c>
      <c r="F7" s="16">
        <f t="shared" si="0"/>
        <v>14490</v>
      </c>
      <c r="G7" s="16">
        <v>3</v>
      </c>
      <c r="H7" s="15">
        <f t="shared" si="1"/>
        <v>780</v>
      </c>
      <c r="I7" s="16">
        <v>3</v>
      </c>
      <c r="J7" s="15">
        <f t="shared" si="2"/>
        <v>2550</v>
      </c>
      <c r="K7" s="27">
        <f t="shared" si="3"/>
        <v>3330</v>
      </c>
      <c r="L7" s="27">
        <f t="shared" si="4"/>
        <v>17820</v>
      </c>
    </row>
    <row r="8" spans="1:12" s="1" customFormat="1" ht="24" customHeight="1">
      <c r="A8" s="15">
        <v>4</v>
      </c>
      <c r="B8" s="15" t="s">
        <v>16</v>
      </c>
      <c r="C8" s="17">
        <v>16</v>
      </c>
      <c r="D8" s="17">
        <v>16</v>
      </c>
      <c r="E8" s="17">
        <v>1035</v>
      </c>
      <c r="F8" s="16">
        <f t="shared" si="0"/>
        <v>16560</v>
      </c>
      <c r="G8" s="16">
        <v>8</v>
      </c>
      <c r="H8" s="15">
        <f t="shared" si="1"/>
        <v>2080</v>
      </c>
      <c r="I8" s="16">
        <v>1</v>
      </c>
      <c r="J8" s="15">
        <f t="shared" si="2"/>
        <v>850</v>
      </c>
      <c r="K8" s="27">
        <f t="shared" si="3"/>
        <v>2930</v>
      </c>
      <c r="L8" s="27">
        <f t="shared" si="4"/>
        <v>19490</v>
      </c>
    </row>
    <row r="9" spans="1:12" s="1" customFormat="1" ht="24" customHeight="1">
      <c r="A9" s="15">
        <v>5</v>
      </c>
      <c r="B9" s="18" t="s">
        <v>17</v>
      </c>
      <c r="C9" s="19">
        <v>9</v>
      </c>
      <c r="D9" s="19">
        <v>9</v>
      </c>
      <c r="E9" s="19">
        <v>1035</v>
      </c>
      <c r="F9" s="16">
        <f t="shared" si="0"/>
        <v>9315</v>
      </c>
      <c r="G9" s="15">
        <v>0</v>
      </c>
      <c r="H9" s="15">
        <f t="shared" si="1"/>
        <v>0</v>
      </c>
      <c r="I9" s="28">
        <v>4</v>
      </c>
      <c r="J9" s="15">
        <f t="shared" si="2"/>
        <v>3400</v>
      </c>
      <c r="K9" s="27">
        <f t="shared" si="3"/>
        <v>3400</v>
      </c>
      <c r="L9" s="27">
        <f t="shared" si="4"/>
        <v>12715</v>
      </c>
    </row>
    <row r="10" spans="1:12" s="1" customFormat="1" ht="24" customHeight="1">
      <c r="A10" s="15">
        <v>6</v>
      </c>
      <c r="B10" s="12" t="s">
        <v>18</v>
      </c>
      <c r="C10" s="16">
        <v>4</v>
      </c>
      <c r="D10" s="16">
        <v>4</v>
      </c>
      <c r="E10" s="19">
        <v>1035</v>
      </c>
      <c r="F10" s="16">
        <f t="shared" si="0"/>
        <v>4140</v>
      </c>
      <c r="G10" s="20">
        <v>1</v>
      </c>
      <c r="H10" s="15">
        <f t="shared" si="1"/>
        <v>260</v>
      </c>
      <c r="I10" s="20">
        <v>0</v>
      </c>
      <c r="J10" s="15">
        <f t="shared" si="2"/>
        <v>0</v>
      </c>
      <c r="K10" s="27">
        <f t="shared" si="3"/>
        <v>260</v>
      </c>
      <c r="L10" s="27">
        <f t="shared" si="4"/>
        <v>4400</v>
      </c>
    </row>
    <row r="11" spans="1:12" s="1" customFormat="1" ht="24" customHeight="1">
      <c r="A11" s="11" t="s">
        <v>19</v>
      </c>
      <c r="B11" s="11"/>
      <c r="C11" s="17">
        <f>SUM(C5:C10)</f>
        <v>47</v>
      </c>
      <c r="D11" s="17">
        <f>SUM(D5:D10)</f>
        <v>47</v>
      </c>
      <c r="E11" s="17">
        <v>1035</v>
      </c>
      <c r="F11" s="16">
        <f>SUM(F5:F10)</f>
        <v>48645</v>
      </c>
      <c r="G11" s="11">
        <f>SUM(G5:G10)</f>
        <v>13</v>
      </c>
      <c r="H11" s="15">
        <f>SUM(H5:H10)</f>
        <v>3380</v>
      </c>
      <c r="I11" s="11">
        <f>SUM(I5:I10)</f>
        <v>9</v>
      </c>
      <c r="J11" s="15">
        <f t="shared" si="2"/>
        <v>7650</v>
      </c>
      <c r="K11" s="27">
        <f t="shared" si="3"/>
        <v>11030</v>
      </c>
      <c r="L11" s="27">
        <f t="shared" si="4"/>
        <v>59675</v>
      </c>
    </row>
    <row r="12" spans="1:12" s="2" customFormat="1" ht="36" customHeight="1">
      <c r="A12" s="21" t="s">
        <v>20</v>
      </c>
      <c r="B12" s="21"/>
      <c r="C12" s="22"/>
      <c r="D12" s="22"/>
      <c r="E12" s="22"/>
      <c r="F12" s="22"/>
      <c r="G12" s="21"/>
      <c r="H12" s="21"/>
      <c r="I12" s="21"/>
      <c r="J12" s="21"/>
      <c r="K12" s="21"/>
      <c r="L12" s="21"/>
    </row>
    <row r="13" spans="1:12" s="1" customFormat="1" ht="51" customHeight="1">
      <c r="A13" s="23" t="s">
        <v>21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sheetProtection/>
  <mergeCells count="15">
    <mergeCell ref="A1:L1"/>
    <mergeCell ref="C2:F2"/>
    <mergeCell ref="G2:K2"/>
    <mergeCell ref="G3:H3"/>
    <mergeCell ref="I3:J3"/>
    <mergeCell ref="A11:B11"/>
    <mergeCell ref="A12:L12"/>
    <mergeCell ref="A13:L13"/>
    <mergeCell ref="A2:A4"/>
    <mergeCell ref="B2:B4"/>
    <mergeCell ref="C3:C4"/>
    <mergeCell ref="D3:D4"/>
    <mergeCell ref="E3:E4"/>
    <mergeCell ref="F3:F4"/>
    <mergeCell ref="L2:L4"/>
  </mergeCells>
  <printOptions/>
  <pageMargins left="0.5506944444444445" right="0.15694444444444444" top="0.7479166666666667" bottom="0.511805555555555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自由</cp:lastModifiedBy>
  <cp:lastPrinted>2020-06-29T09:20:45Z</cp:lastPrinted>
  <dcterms:created xsi:type="dcterms:W3CDTF">2012-04-20T09:46:54Z</dcterms:created>
  <dcterms:modified xsi:type="dcterms:W3CDTF">2024-04-11T03:23:54Z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CAC3F434EE6B4BB88C734D59280A6253</vt:lpwstr>
  </property>
</Properties>
</file>