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906" activeTab="0"/>
  </bookViews>
  <sheets>
    <sheet name="2022年中央衔接资金及债券项目计划表" sheetId="1" r:id="rId1"/>
  </sheets>
  <definedNames>
    <definedName name="_xlnm.Print_Titles" localSheetId="0">'2022年中央衔接资金及债券项目计划表'!$4:$5</definedName>
    <definedName name="_xlnm._FilterDatabase" localSheetId="0" hidden="1">'2022年中央衔接资金及债券项目计划表'!$A$5:$AC$15</definedName>
  </definedNames>
  <calcPr fullCalcOnLoad="1"/>
</workbook>
</file>

<file path=xl/sharedStrings.xml><?xml version="1.0" encoding="utf-8"?>
<sst xmlns="http://schemas.openxmlformats.org/spreadsheetml/2006/main" count="132" uniqueCount="105">
  <si>
    <t>附件1：</t>
  </si>
  <si>
    <t>高昌区2022年中央财政衔接推进乡村振兴补助资金及债券资金项目计划备案表</t>
  </si>
  <si>
    <t>填报单位：高昌区乡村振兴局</t>
  </si>
  <si>
    <t>序号</t>
  </si>
  <si>
    <t>项目库编号</t>
  </si>
  <si>
    <t>年度</t>
  </si>
  <si>
    <t>项目名称</t>
  </si>
  <si>
    <t>建设性质（新建、续建、改扩建）</t>
  </si>
  <si>
    <t>建设起止期限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</si>
  <si>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</si>
  <si>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</si>
  <si>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</si>
  <si>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</si>
  <si>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</si>
  <si>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</si>
  <si>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</si>
  <si>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</si>
  <si>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</si>
  <si>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</si>
  <si>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</si>
  <si>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</si>
  <si>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</si>
  <si>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</si>
  <si>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</si>
  <si>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</si>
  <si>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</si>
  <si>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</si>
  <si>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</si>
  <si>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</si>
  <si>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其它涉农整合</t>
  </si>
  <si>
    <t>地方政府债券</t>
  </si>
  <si>
    <t>地、县配套</t>
  </si>
  <si>
    <t>其他资金</t>
  </si>
  <si>
    <t>备注（其他资金名称）</t>
  </si>
  <si>
    <t>中央财政衔接资金1228万元，安排项目5个</t>
  </si>
  <si>
    <t>gcqxmk-131</t>
  </si>
  <si>
    <t>2022年</t>
  </si>
  <si>
    <t>新城片区英买里村创业基地项目</t>
  </si>
  <si>
    <t>新建</t>
  </si>
  <si>
    <t>2022年6月至9月</t>
  </si>
  <si>
    <t>新城片区英买里村</t>
  </si>
  <si>
    <t>新建创业基地占地面积11.9亩，新建车间厂房面积2500平方米（钢结构），造价1900元/㎡，共475万元，地面硬化3900㎡，110元/㎡，共42.9万元，砖砌围墙300米，300元/m，计9万元，铁艺大门3万元，共12万元；给排水500米（含检查井），350元/m，共17.5万元；安装200千瓦变压器及强弱电线，共12.5万元；共计559.9万元，前期设计、地勘、勘测、造价、招投标、监理等费用29.25万元，总投资589.15万元</t>
  </si>
  <si>
    <t>创业基地</t>
  </si>
  <si>
    <t>新城片区管委会</t>
  </si>
  <si>
    <t>买合木提·沙它尔</t>
  </si>
  <si>
    <t>围绕“经济发展好、生态环境好、宜居条件好、配套服务好、乡风文明好、人才支撑好、有效治理好、生活富裕好”创建标准，将我村打造成为全面推进乡村振兴、加快推进农业农村现代化的样板村，确保到2022年底，村民生活环境不断优化改善，产业发展持续深化提升，社会民生全面稳定和谐</t>
  </si>
  <si>
    <t>进一步发展优势产业，进一步完善投资环境条件，为村民提供更多的就业岗位，实现直接和间接就业岗位50余人</t>
  </si>
  <si>
    <t>gcqxmk-132</t>
  </si>
  <si>
    <t>恰特喀勒乡肉苁蓉育种制种技术试验与示范项目</t>
  </si>
  <si>
    <t>恰特喀勒乡恰特喀勒村</t>
  </si>
  <si>
    <t>1.铺设￠160PE管1.6公里，100元/米，计16万元；铺设￠75PE管5公里，60元/米，计30万元，铺设￠16毛管（滴灌管）150公里，0.6元/米，计9万元，检查井10个，300元/个，计0.3万元，共计55.3万元。2.土地平整400亩，700元/亩，共28万元；3.购买苗木（梭梭）35万棵，0.15元/棵，共5.25万元；4.购买肉苁蓉种子200公斤，1800元/公斤，共36万元；5.苗木种植400亩，260元/亩，共10.4万元；前期勘测、设计、造价、招投标、监理等费用8万元，总投资142.95万元。</t>
  </si>
  <si>
    <t>种植养殖</t>
  </si>
  <si>
    <t>恰特喀勒乡人民政府</t>
  </si>
  <si>
    <t>艾斯卡尔·艾尔肯</t>
  </si>
  <si>
    <t>项目建成后，作为吐鲁番市首个中药材肉苁蓉种源基地，可作为全区肉苁蓉高标准种植示范基地、研发基地、标准推广基地，可有效解决病虫害及种源下降问题。项目建成后承包的形式由专业企业负责管理，当年可收取一定的承包费提高村集体收入，承包费用用于乡村振兴建设，预计可直接创收每年最少10万。2024年产出优质种源后，通过优质种源可帮助农户实现进行产业升级。</t>
  </si>
  <si>
    <t>通过实施项目，利用恰特喀勒乡现有的自然资源及闲置土地，发展特色产业，促进生态环境的改善，带动村民就业增加村集体收入，带领更多村民走上种植大芸致富之路，推动辖区富余劳动力就业。按照每亩收获高标准种源2-5公斤计算，将可获得最少700公斤优质种源，2024年可获得800公斤以上高标准种源。可为大芸种植农户提供可观经济收入。</t>
  </si>
  <si>
    <t>gcqxmk-134</t>
  </si>
  <si>
    <t>葡萄镇生态林基础设施建设项目</t>
  </si>
  <si>
    <t>葡萄镇布拉克村</t>
  </si>
  <si>
    <t>新建连接渠道18米，每米406.00元，合计0.730万元；建设沉砂池一座（8.0m×16.0m×2.0m），每立方米336.72元，合计8.62万元；新建管理房一座（30㎡），每平方米2678.00元，合计8.030万元；泵房一座（24㎡），每平方米2678.00元，合计6.430万元；铁艺围栏160m,，每米65元，合计1.04万元；铁艺大门一处（2.5m×4.0m），合计1800元；加压工程一处，合计6.36万元；搭设首部变电器及连接装置一处，合计15.99万元；铺设管网Φ125PE管道7100米，管材及安装费每米36.33元，Φ63PE管道7020米，管材及安装费每米13.95元，铺设毛管Φ20共47650m,管材及安装费每米2.12元，加上管道配件、镇墩，土方开挖及回填料合计85.97万元；新建检查井11座，每座1800元，合计1.98万元；新建排水井2座，每座1500元，合计3000元；新建顶管120米，每米2500元，合计30.00万元；新建村头补植区域一处，补植面积1905㎡，合计5.72万元（不含管道）。
项目前期勘测、地勘、设计、合计、招投标、监理等费用14.73万元，总投资200.90万元</t>
  </si>
  <si>
    <t>基础设施</t>
  </si>
  <si>
    <t>葡萄镇人民政府</t>
  </si>
  <si>
    <t>帕塔尔·阿不力米提</t>
  </si>
  <si>
    <t>通过实施基础设施项目，提升乡村振兴示范的建设水平，带动旅游、休闲、观光等产业，完善村庄街道，提升社区环境建设和治理，改善村镇乡村道路，有效衔接乡村振兴，同时也具备多样化社会效益，在满足社会需求的同时促进和谐社会的构建，推动社会可持续发展。</t>
  </si>
  <si>
    <t>过实施基础设施项目，提升乡村振兴示范的建设水平，带动旅游、休闲、观光等产业，完善村庄街道，提升社区环境建设和治理，改善村镇乡村道路，有效衔接乡村振兴，</t>
  </si>
  <si>
    <t>gcqxmk-135</t>
  </si>
  <si>
    <t>胜金乡恰勒坎村农牧渔综合养殖区多胎羊繁育基地项目</t>
  </si>
  <si>
    <t>胜金乡恰勒坎村</t>
  </si>
  <si>
    <t>新建两座多胎羊繁育棚圈，钢架结构，棚圈2400平方米，1100元/平方米，共264万元；前期勘测、地勘、设计、造价、招标、监理费用共计15万元，总投资279万元。</t>
  </si>
  <si>
    <t>胜金乡人民政府</t>
  </si>
  <si>
    <t>白克力·买合木提</t>
  </si>
  <si>
    <t>通过建设恰勒坎农牧渔综合养殖区多胎羊繁育基地项目，对吐鲁番黑羊和现有优质品种羊实行人工干预授精，实现黑羊和优质羊多胎繁育，提高羊的胎量，增加羊品繁育并减少养殖成本，带动农户共同富裕。同时，通过规模化养殖在本地招工，可带动8名当地群众就业，每人每月工资3000元左右，两座棚圈每年可增加村集体经济16万元。</t>
  </si>
  <si>
    <t>通过建设恰勒坎农牧渔综合养殖区多胎羊繁育基地项目，对吐鲁番黑羊和现有优质品种羊实行人工干预授精，实现黑羊和优质羊多胎繁育，提高羊的胎量，增加羊品繁育并减少养殖成本，带动农户共同富裕。</t>
  </si>
  <si>
    <t>gcqxmk-136</t>
  </si>
  <si>
    <t>红柳河园艺场小型冷库建设项目</t>
  </si>
  <si>
    <t>红柳河园艺场</t>
  </si>
  <si>
    <t>采购BR阻燃板一套、挤压板一套、15P制冷机组（罩壳式）160㎡加大一组、DD160冷风机一套、电脑控制箱15KW一套，总投资16万元。</t>
  </si>
  <si>
    <t>加工流通项目-市场建设和农村物流</t>
  </si>
  <si>
    <t>刘军强</t>
  </si>
  <si>
    <t>完成红柳河园艺场小型冷库建设，带动红柳河园艺场经济，提升居民生活水平，促进职工增收。</t>
  </si>
  <si>
    <t>对大力发展项目区桑葚销售提供良好的条件。有效增加农民收入，提供更多就业岗位。</t>
  </si>
  <si>
    <t>地方政府一般债券资金3000万元，安排项目3个</t>
  </si>
  <si>
    <t>gcqxmk-129</t>
  </si>
  <si>
    <t>亚尔镇上湖村污水处理项目</t>
  </si>
  <si>
    <t>亚尔镇上湖村</t>
  </si>
  <si>
    <t>铺设污水管网13.77公里（de315），检查井320座。总投资1000万元，其中一般债券资金1000万元。</t>
  </si>
  <si>
    <t>人居环境</t>
  </si>
  <si>
    <t>亚尔镇人民政府</t>
  </si>
  <si>
    <t>吾买尔·买买提</t>
  </si>
  <si>
    <t>围绕“经济发展好、生态环境好、宜居条件好、配套服务好、乡风文明好、人才支撑好、有效治理好、生活富裕好”创建标准，将我村打造成为人居环境整体提升、农业农村现代化的样板村，确保到2022年底，村民生活环境不断改善，产业发展持续深化，社会民生稳定和谐。</t>
  </si>
  <si>
    <t>人居环境得到大力提升，为全村旅游产业发展提供便利条件，吸引更多的贫困家庭加入到旅游产业服务上来。</t>
  </si>
  <si>
    <t>gcqxmk-130</t>
  </si>
  <si>
    <t>亚尔镇戈壁社区农村基础设施建设项目</t>
  </si>
  <si>
    <t>红星片区戈壁社</t>
  </si>
  <si>
    <t>1.自来水供水管网改造：铺设PE200/1.6MPa供水主管道8公里，支管道25.7公里，检查井148座；
2.道路修复3.1公里（宽为5-6米），道路硬化3公里（宽为2-5米）；
3.新建公共厕所1座，60平方米。
总投资1000万元，其中一般债券资金1000万元。</t>
  </si>
  <si>
    <t>红星片区管委会</t>
  </si>
  <si>
    <t>塔依尔·托呼提</t>
  </si>
  <si>
    <t>通过此项目的实施，增进乡村振兴示范区的建设，完善社区基础设施条件，促进生产、生活环境的提升，进一步引导群众参与就业创业，增加工资性收入和农业生产收入。</t>
  </si>
  <si>
    <t>通过项目施工间接提供劳动就业岗位，增加群众收入，拓宽群众致富门路，充分考虑了当地巩固脱贫攻坚成果的政治需要，通过项目，直接、间接带动农民创业、就业、解决当地部分剩余劳动力的就业问题，有效实现产业带动农民增收致富，促进乡村振兴战略，提升经济效益，提高群众生活水平和经济收入，使农户群众直接受益，很大程度上保障了当地农民利益，实现社区集体经济收入稳步增长，有效衔接乡村振兴。</t>
  </si>
  <si>
    <t>gcqxmk-133</t>
  </si>
  <si>
    <t>葡萄镇巴格日社区人居环境提升项目</t>
  </si>
  <si>
    <t>葡萄镇巴格日社区</t>
  </si>
  <si>
    <t>1.高昌小镇安居小区增设排污处理设施。
2.创客基地外铺设900㎡旅游步道（含宣传标识、防腐木廊架、电力搭设等）。
3.胡杨林公园修建人行步道11500㎡；安装标识牌，休闲座椅、石桌20套；游客休息区4处；文化宣传长廊；垃圾分类箱50个；新建管理用房200平方米（包含水电暖配套设施）；新建旅游厕所100㎡；安装变压器及电路
总投资1000万元，其中一般债券资金1000万元。</t>
  </si>
  <si>
    <t>该项目针对当地生态环境发展、乡村旅游发展、人居环境整治具有积极的促进作用。胡杨公园还具备改善投资环境与发展旅游产业的双重效益，因为现代人的工作与生活节奏越来越快，渴望重回大自然游乐、休养、调节神经、缓和心情，并且森林环境在持续改善，空气质量不断提高，构建高昌区良好招商引资环境，创造优越的旅游业发展条件，促进就业水平提升。</t>
  </si>
  <si>
    <t>通过实施基础设施项目，提升乡村振兴示范的建设，带动旅游、休闲观光、农家乐民宿发展，完善村庄街道，提升社区环境建设和治理水平，改善村镇乡村道路条件，有效衔接乡村振兴。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</si>
</sst>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sz val="12"/>
      <name val="方正小标宋简体"/>
      <family val="4"/>
    </font>
    <font>
      <sz val="12"/>
      <name val="Times New Roman"/>
      <family val="1"/>
    </font>
    <font>
      <sz val="8"/>
      <color indexed="8"/>
      <name val="宋体"/>
      <family val="0"/>
    </font>
    <font>
      <sz val="8"/>
      <name val="宋体"/>
      <family val="0"/>
    </font>
    <font>
      <sz val="24"/>
      <name val="Times New Roman"/>
      <family val="1"/>
    </font>
    <font>
      <b/>
      <sz val="8"/>
      <name val="宋体"/>
      <family val="0"/>
    </font>
    <font>
      <b/>
      <sz val="9"/>
      <color indexed="8"/>
      <name val="宋体"/>
      <family val="0"/>
    </font>
    <font>
      <sz val="10"/>
      <name val="仿宋_GB2312"/>
      <family val="3"/>
    </font>
    <font>
      <sz val="10"/>
      <name val="方正仿宋_GBK"/>
      <family val="4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 vertical="top"/>
      <protection/>
    </xf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66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12" fillId="0" borderId="9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6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18" xfId="65"/>
    <cellStyle name="常规 2" xfId="66"/>
    <cellStyle name="常规 2 4" xfId="67"/>
    <cellStyle name="常规 4 3" xfId="68"/>
    <cellStyle name="常规 5" xfId="69"/>
    <cellStyle name="常规 4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1" name="TextBox 72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2" name="TextBox 73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3" name="TextBox 74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4" name="TextBox 75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5" name="TextBox 76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6" name="TextBox 77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" name="TextBox 78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8" name="TextBox 79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9" name="TextBox 80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10" name="TextBox 81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1" name="TextBox 8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2" name="TextBox 8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3" name="TextBox 8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14" name="TextBox 85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15" name="TextBox 86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6" name="TextBox 87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7" name="TextBox 88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18" name="TextBox 89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19" name="TextBox 90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20" name="TextBox 91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1" name="TextBox 9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2" name="TextBox 9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3" name="TextBox 9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24" name="TextBox 95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25" name="TextBox 96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6" name="TextBox 97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7" name="TextBox 98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28" name="TextBox 99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29" name="TextBox 100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30" name="TextBox 101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1" name="TextBox 10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2" name="TextBox 10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3" name="TextBox 10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34" name="TextBox 105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35" name="TextBox 106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6" name="TextBox 107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7" name="TextBox 108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38" name="TextBox 109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39" name="TextBox 110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40" name="TextBox 111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1" name="TextBox 11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2" name="TextBox 11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3" name="TextBox 11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44" name="TextBox 115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45" name="TextBox 116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6" name="TextBox 117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7" name="TextBox 118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48" name="TextBox 119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49" name="TextBox 120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50" name="TextBox 121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1" name="TextBox 12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2" name="TextBox 12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3" name="TextBox 12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54" name="TextBox 125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55" name="TextBox 126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6" name="TextBox 127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7" name="TextBox 128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58" name="TextBox 129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59" name="TextBox 130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60" name="TextBox 131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61" name="TextBox 132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62" name="TextBox 133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66750"/>
    <xdr:sp fLocksText="0">
      <xdr:nvSpPr>
        <xdr:cNvPr id="63" name="TextBox 134"/>
        <xdr:cNvSpPr txBox="1">
          <a:spLocks noChangeArrowheads="1"/>
        </xdr:cNvSpPr>
      </xdr:nvSpPr>
      <xdr:spPr>
        <a:xfrm>
          <a:off x="8601075" y="2162175"/>
          <a:ext cx="6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64" name="TextBox 135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57150"/>
    <xdr:sp fLocksText="0">
      <xdr:nvSpPr>
        <xdr:cNvPr id="65" name="TextBox 136"/>
        <xdr:cNvSpPr txBox="1">
          <a:spLocks noChangeArrowheads="1"/>
        </xdr:cNvSpPr>
      </xdr:nvSpPr>
      <xdr:spPr>
        <a:xfrm>
          <a:off x="8601075" y="21621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66" name="TextBox 137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67" name="TextBox 138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68" name="TextBox 139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69" name="TextBox 140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70" name="TextBox 141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704850"/>
    <xdr:sp fLocksText="0">
      <xdr:nvSpPr>
        <xdr:cNvPr id="71" name="TextBox 142"/>
        <xdr:cNvSpPr txBox="1">
          <a:spLocks noChangeArrowheads="1"/>
        </xdr:cNvSpPr>
      </xdr:nvSpPr>
      <xdr:spPr>
        <a:xfrm>
          <a:off x="8601075" y="2162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2" name="TextBox 143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3" name="TextBox 144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4" name="TextBox 145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75" name="TextBox 146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76" name="TextBox 147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7" name="TextBox 148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8" name="TextBox 149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685800"/>
    <xdr:sp fLocksText="0">
      <xdr:nvSpPr>
        <xdr:cNvPr id="79" name="TextBox 150"/>
        <xdr:cNvSpPr txBox="1">
          <a:spLocks noChangeArrowheads="1"/>
        </xdr:cNvSpPr>
      </xdr:nvSpPr>
      <xdr:spPr>
        <a:xfrm>
          <a:off x="8601075" y="21621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80" name="TextBox 151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6675" cy="38100"/>
    <xdr:sp fLocksText="0">
      <xdr:nvSpPr>
        <xdr:cNvPr id="81" name="TextBox 152"/>
        <xdr:cNvSpPr txBox="1">
          <a:spLocks noChangeArrowheads="1"/>
        </xdr:cNvSpPr>
      </xdr:nvSpPr>
      <xdr:spPr>
        <a:xfrm>
          <a:off x="8601075" y="21621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G3">
      <selection activeCell="AC11" sqref="AC11"/>
    </sheetView>
  </sheetViews>
  <sheetFormatPr defaultColWidth="9.00390625" defaultRowHeight="15"/>
  <cols>
    <col min="1" max="1" width="4.140625" style="5" customWidth="1"/>
    <col min="2" max="2" width="5.8515625" style="6" customWidth="1"/>
    <col min="3" max="3" width="3.7109375" style="5" customWidth="1"/>
    <col min="4" max="4" width="25.140625" style="7" customWidth="1"/>
    <col min="5" max="5" width="6.00390625" style="7" customWidth="1"/>
    <col min="6" max="6" width="7.421875" style="7" customWidth="1"/>
    <col min="7" max="7" width="9.57421875" style="7" customWidth="1"/>
    <col min="8" max="8" width="67.140625" style="8" customWidth="1"/>
    <col min="9" max="9" width="5.421875" style="6" customWidth="1"/>
    <col min="10" max="10" width="4.8515625" style="6" hidden="1" customWidth="1"/>
    <col min="11" max="11" width="4.421875" style="6" customWidth="1"/>
    <col min="12" max="12" width="5.7109375" style="6" hidden="1" customWidth="1"/>
    <col min="13" max="13" width="6.421875" style="6" hidden="1" customWidth="1"/>
    <col min="14" max="14" width="7.28125" style="6" hidden="1" customWidth="1"/>
    <col min="15" max="15" width="4.7109375" style="6" hidden="1" customWidth="1"/>
    <col min="16" max="16" width="6.7109375" style="6" hidden="1" customWidth="1"/>
    <col min="17" max="17" width="4.7109375" style="6" customWidth="1"/>
    <col min="18" max="18" width="9.57421875" style="6" customWidth="1"/>
    <col min="19" max="19" width="7.7109375" style="6" customWidth="1"/>
    <col min="20" max="20" width="7.57421875" style="6" customWidth="1"/>
    <col min="21" max="21" width="5.7109375" style="6" customWidth="1"/>
    <col min="22" max="22" width="8.57421875" style="6" hidden="1" customWidth="1"/>
    <col min="23" max="23" width="9.8515625" style="6" hidden="1" customWidth="1"/>
    <col min="24" max="24" width="6.140625" style="6" customWidth="1"/>
    <col min="25" max="25" width="9.421875" style="6" hidden="1" customWidth="1"/>
    <col min="26" max="26" width="9.57421875" style="7" hidden="1" customWidth="1"/>
    <col min="27" max="27" width="12.421875" style="7" hidden="1" customWidth="1"/>
    <col min="28" max="28" width="34.00390625" style="9" customWidth="1"/>
    <col min="29" max="29" width="33.140625" style="9" customWidth="1"/>
    <col min="30" max="252" width="9.00390625" style="7" customWidth="1"/>
    <col min="253" max="16384" width="9.00390625" style="10" customWidth="1"/>
  </cols>
  <sheetData>
    <row r="1" spans="1:29" s="1" customFormat="1" ht="16.5" customHeight="1">
      <c r="A1" s="11" t="s">
        <v>0</v>
      </c>
      <c r="B1" s="11"/>
      <c r="C1" s="11"/>
      <c r="D1" s="11"/>
      <c r="H1" s="12"/>
      <c r="I1" s="11"/>
      <c r="J1" s="11"/>
      <c r="U1" s="31"/>
      <c r="AB1" s="37"/>
      <c r="AC1" s="37"/>
    </row>
    <row r="2" spans="1:29" s="1" customFormat="1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38"/>
      <c r="AC2" s="38"/>
    </row>
    <row r="3" spans="1:29" s="1" customFormat="1" ht="21" customHeight="1">
      <c r="A3" s="14" t="s">
        <v>2</v>
      </c>
      <c r="B3" s="14"/>
      <c r="C3" s="14"/>
      <c r="D3" s="14"/>
      <c r="E3" s="14"/>
      <c r="F3" s="14"/>
      <c r="G3" s="15"/>
      <c r="H3" s="16"/>
      <c r="I3" s="25"/>
      <c r="J3" s="25"/>
      <c r="K3" s="26"/>
      <c r="L3" s="26"/>
      <c r="M3" s="26"/>
      <c r="N3" s="26"/>
      <c r="O3" s="26"/>
      <c r="P3" s="26"/>
      <c r="Q3" s="26"/>
      <c r="R3" s="25"/>
      <c r="S3" s="25"/>
      <c r="T3" s="32"/>
      <c r="U3" s="31"/>
      <c r="AB3" s="37"/>
      <c r="AC3" s="37"/>
    </row>
    <row r="4" spans="1:29" s="2" customFormat="1" ht="27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/>
      <c r="K4" s="17"/>
      <c r="L4" s="17"/>
      <c r="M4" s="17"/>
      <c r="N4" s="17"/>
      <c r="O4" s="17"/>
      <c r="P4" s="17"/>
      <c r="Q4" s="17" t="s">
        <v>12</v>
      </c>
      <c r="R4" s="17" t="s">
        <v>13</v>
      </c>
      <c r="S4" s="17" t="s">
        <v>14</v>
      </c>
      <c r="T4" s="17" t="s">
        <v>15</v>
      </c>
      <c r="U4" s="17"/>
      <c r="V4" s="17"/>
      <c r="W4" s="17"/>
      <c r="X4" s="17"/>
      <c r="Y4" s="17"/>
      <c r="Z4" s="17"/>
      <c r="AA4" s="17"/>
      <c r="AB4" s="17" t="s">
        <v>16</v>
      </c>
      <c r="AC4" s="17" t="s">
        <v>17</v>
      </c>
    </row>
    <row r="5" spans="1:29" s="2" customFormat="1" ht="42.75" customHeight="1">
      <c r="A5" s="17"/>
      <c r="B5" s="17"/>
      <c r="C5" s="17"/>
      <c r="D5" s="17"/>
      <c r="E5" s="17"/>
      <c r="F5" s="17"/>
      <c r="G5" s="17"/>
      <c r="H5" s="17"/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/>
      <c r="R5" s="17"/>
      <c r="S5" s="17"/>
      <c r="T5" s="17" t="s">
        <v>26</v>
      </c>
      <c r="U5" s="17" t="s">
        <v>27</v>
      </c>
      <c r="V5" s="17" t="s">
        <v>28</v>
      </c>
      <c r="W5" s="17" t="s">
        <v>29</v>
      </c>
      <c r="X5" s="17" t="s">
        <v>30</v>
      </c>
      <c r="Y5" s="17" t="s">
        <v>31</v>
      </c>
      <c r="Z5" s="17" t="s">
        <v>32</v>
      </c>
      <c r="AA5" s="17" t="s">
        <v>33</v>
      </c>
      <c r="AB5" s="17"/>
      <c r="AC5" s="17"/>
    </row>
    <row r="6" spans="1:256" s="3" customFormat="1" ht="30" customHeight="1">
      <c r="A6" s="17" t="s">
        <v>34</v>
      </c>
      <c r="B6" s="17"/>
      <c r="C6" s="17"/>
      <c r="D6" s="17"/>
      <c r="E6" s="17"/>
      <c r="F6" s="17"/>
      <c r="G6" s="17"/>
      <c r="H6" s="18"/>
      <c r="I6" s="27">
        <v>4</v>
      </c>
      <c r="J6" s="27"/>
      <c r="K6" s="27">
        <v>1</v>
      </c>
      <c r="L6" s="27"/>
      <c r="M6" s="27"/>
      <c r="N6" s="27"/>
      <c r="O6" s="27"/>
      <c r="P6" s="27"/>
      <c r="Q6" s="27"/>
      <c r="R6" s="27"/>
      <c r="S6" s="33"/>
      <c r="T6" s="33">
        <f>SUM(T7:T11)</f>
        <v>1228</v>
      </c>
      <c r="U6" s="33">
        <f>SUM(U7:U11)</f>
        <v>1228</v>
      </c>
      <c r="V6" s="33"/>
      <c r="W6" s="33"/>
      <c r="X6" s="33"/>
      <c r="Y6" s="33">
        <f>SUM(Y12)</f>
        <v>0</v>
      </c>
      <c r="Z6" s="33"/>
      <c r="AA6" s="33"/>
      <c r="AB6" s="39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5"/>
      <c r="IT6" s="45"/>
      <c r="IU6" s="45"/>
      <c r="IV6" s="45"/>
    </row>
    <row r="7" spans="1:256" s="4" customFormat="1" ht="81" customHeight="1">
      <c r="A7" s="19">
        <v>1</v>
      </c>
      <c r="B7" s="20" t="s">
        <v>35</v>
      </c>
      <c r="C7" s="20" t="s">
        <v>36</v>
      </c>
      <c r="D7" s="21" t="s">
        <v>37</v>
      </c>
      <c r="E7" s="20" t="s">
        <v>38</v>
      </c>
      <c r="F7" s="20" t="s">
        <v>39</v>
      </c>
      <c r="G7" s="21" t="s">
        <v>40</v>
      </c>
      <c r="H7" s="22" t="s">
        <v>41</v>
      </c>
      <c r="I7" s="28" t="s">
        <v>42</v>
      </c>
      <c r="J7" s="29"/>
      <c r="K7" s="29"/>
      <c r="L7" s="29"/>
      <c r="M7" s="29"/>
      <c r="N7" s="29"/>
      <c r="O7" s="29"/>
      <c r="P7" s="29"/>
      <c r="Q7" s="29">
        <v>3526</v>
      </c>
      <c r="R7" s="20" t="s">
        <v>43</v>
      </c>
      <c r="S7" s="20" t="s">
        <v>44</v>
      </c>
      <c r="T7" s="29">
        <v>589.15</v>
      </c>
      <c r="U7" s="29">
        <v>589.15</v>
      </c>
      <c r="V7" s="29"/>
      <c r="W7" s="29"/>
      <c r="X7" s="29"/>
      <c r="Y7" s="29"/>
      <c r="Z7" s="19"/>
      <c r="AA7" s="19"/>
      <c r="AB7" s="41" t="s">
        <v>45</v>
      </c>
      <c r="AC7" s="41" t="s">
        <v>46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6"/>
      <c r="IT7" s="46"/>
      <c r="IU7" s="46"/>
      <c r="IV7" s="46"/>
    </row>
    <row r="8" spans="1:256" s="4" customFormat="1" ht="100.5" customHeight="1">
      <c r="A8" s="19">
        <v>2</v>
      </c>
      <c r="B8" s="20" t="s">
        <v>47</v>
      </c>
      <c r="C8" s="20" t="s">
        <v>36</v>
      </c>
      <c r="D8" s="21" t="s">
        <v>48</v>
      </c>
      <c r="E8" s="20" t="s">
        <v>38</v>
      </c>
      <c r="F8" s="20" t="s">
        <v>39</v>
      </c>
      <c r="G8" s="20" t="s">
        <v>49</v>
      </c>
      <c r="H8" s="22" t="s">
        <v>50</v>
      </c>
      <c r="I8" s="28" t="s">
        <v>51</v>
      </c>
      <c r="J8" s="29"/>
      <c r="K8" s="29"/>
      <c r="L8" s="29"/>
      <c r="M8" s="29"/>
      <c r="N8" s="29"/>
      <c r="O8" s="29"/>
      <c r="P8" s="29"/>
      <c r="Q8" s="20">
        <v>3424</v>
      </c>
      <c r="R8" s="20" t="s">
        <v>52</v>
      </c>
      <c r="S8" s="20" t="s">
        <v>53</v>
      </c>
      <c r="T8" s="29">
        <v>142.95</v>
      </c>
      <c r="U8" s="29">
        <v>142.95</v>
      </c>
      <c r="V8" s="29"/>
      <c r="W8" s="29"/>
      <c r="X8" s="29"/>
      <c r="Y8" s="29"/>
      <c r="Z8" s="19"/>
      <c r="AA8" s="19"/>
      <c r="AB8" s="41" t="s">
        <v>54</v>
      </c>
      <c r="AC8" s="41" t="s">
        <v>55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6"/>
      <c r="IT8" s="46"/>
      <c r="IU8" s="46"/>
      <c r="IV8" s="46"/>
    </row>
    <row r="9" spans="1:256" s="4" customFormat="1" ht="114" customHeight="1">
      <c r="A9" s="19">
        <v>3</v>
      </c>
      <c r="B9" s="20" t="s">
        <v>56</v>
      </c>
      <c r="C9" s="20" t="s">
        <v>36</v>
      </c>
      <c r="D9" s="21" t="s">
        <v>57</v>
      </c>
      <c r="E9" s="20" t="s">
        <v>38</v>
      </c>
      <c r="F9" s="20" t="s">
        <v>39</v>
      </c>
      <c r="G9" s="21" t="s">
        <v>58</v>
      </c>
      <c r="H9" s="22" t="s">
        <v>59</v>
      </c>
      <c r="I9" s="29"/>
      <c r="J9" s="29"/>
      <c r="K9" s="28" t="s">
        <v>60</v>
      </c>
      <c r="L9" s="29"/>
      <c r="M9" s="29"/>
      <c r="N9" s="29"/>
      <c r="O9" s="29"/>
      <c r="P9" s="29"/>
      <c r="Q9" s="20">
        <v>1300</v>
      </c>
      <c r="R9" s="20" t="s">
        <v>61</v>
      </c>
      <c r="S9" s="34" t="s">
        <v>62</v>
      </c>
      <c r="T9" s="29">
        <v>200.9</v>
      </c>
      <c r="U9" s="29">
        <v>200.9</v>
      </c>
      <c r="V9" s="29"/>
      <c r="W9" s="29"/>
      <c r="X9" s="29"/>
      <c r="Y9" s="29"/>
      <c r="Z9" s="19"/>
      <c r="AA9" s="19"/>
      <c r="AB9" s="41" t="s">
        <v>63</v>
      </c>
      <c r="AC9" s="41" t="s">
        <v>64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6"/>
      <c r="IT9" s="46"/>
      <c r="IU9" s="46"/>
      <c r="IV9" s="46"/>
    </row>
    <row r="10" spans="1:256" s="4" customFormat="1" ht="84" customHeight="1">
      <c r="A10" s="19">
        <v>4</v>
      </c>
      <c r="B10" s="20" t="s">
        <v>65</v>
      </c>
      <c r="C10" s="20" t="s">
        <v>36</v>
      </c>
      <c r="D10" s="21" t="s">
        <v>66</v>
      </c>
      <c r="E10" s="20" t="s">
        <v>38</v>
      </c>
      <c r="F10" s="20" t="s">
        <v>39</v>
      </c>
      <c r="G10" s="21" t="s">
        <v>67</v>
      </c>
      <c r="H10" s="22" t="s">
        <v>68</v>
      </c>
      <c r="I10" s="28" t="s">
        <v>51</v>
      </c>
      <c r="J10" s="29"/>
      <c r="K10" s="29"/>
      <c r="L10" s="29"/>
      <c r="M10" s="29"/>
      <c r="N10" s="29"/>
      <c r="O10" s="29"/>
      <c r="P10" s="29"/>
      <c r="Q10" s="35">
        <v>327</v>
      </c>
      <c r="R10" s="20" t="s">
        <v>69</v>
      </c>
      <c r="S10" s="20" t="s">
        <v>70</v>
      </c>
      <c r="T10" s="29">
        <v>279</v>
      </c>
      <c r="U10" s="29">
        <v>279</v>
      </c>
      <c r="V10" s="29"/>
      <c r="W10" s="29"/>
      <c r="X10" s="29"/>
      <c r="Y10" s="29"/>
      <c r="Z10" s="19"/>
      <c r="AA10" s="19"/>
      <c r="AB10" s="41" t="s">
        <v>71</v>
      </c>
      <c r="AC10" s="41" t="s">
        <v>72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6"/>
      <c r="IT10" s="46"/>
      <c r="IU10" s="46"/>
      <c r="IV10" s="46"/>
    </row>
    <row r="11" spans="1:256" s="4" customFormat="1" ht="73.5" customHeight="1">
      <c r="A11" s="19">
        <v>5</v>
      </c>
      <c r="B11" s="20" t="s">
        <v>73</v>
      </c>
      <c r="C11" s="20" t="s">
        <v>36</v>
      </c>
      <c r="D11" s="21" t="s">
        <v>74</v>
      </c>
      <c r="E11" s="20" t="s">
        <v>38</v>
      </c>
      <c r="F11" s="20" t="s">
        <v>39</v>
      </c>
      <c r="G11" s="21" t="s">
        <v>75</v>
      </c>
      <c r="H11" s="23" t="s">
        <v>76</v>
      </c>
      <c r="I11" s="28" t="s">
        <v>77</v>
      </c>
      <c r="J11" s="29"/>
      <c r="K11" s="29"/>
      <c r="L11" s="29"/>
      <c r="M11" s="29"/>
      <c r="N11" s="29"/>
      <c r="O11" s="29"/>
      <c r="P11" s="29"/>
      <c r="Q11" s="20">
        <v>1806</v>
      </c>
      <c r="R11" s="20" t="s">
        <v>75</v>
      </c>
      <c r="S11" s="20" t="s">
        <v>78</v>
      </c>
      <c r="T11" s="29">
        <v>16</v>
      </c>
      <c r="U11" s="29">
        <v>16</v>
      </c>
      <c r="V11" s="29"/>
      <c r="W11" s="29"/>
      <c r="X11" s="29"/>
      <c r="Y11" s="29"/>
      <c r="Z11" s="19"/>
      <c r="AA11" s="19"/>
      <c r="AB11" s="41" t="s">
        <v>79</v>
      </c>
      <c r="AC11" s="41" t="s">
        <v>80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6"/>
      <c r="IT11" s="46"/>
      <c r="IU11" s="46"/>
      <c r="IV11" s="46"/>
    </row>
    <row r="12" spans="1:256" s="4" customFormat="1" ht="33.75" customHeight="1">
      <c r="A12" s="17" t="s">
        <v>81</v>
      </c>
      <c r="B12" s="18"/>
      <c r="C12" s="18"/>
      <c r="D12" s="18"/>
      <c r="E12" s="18"/>
      <c r="F12" s="18"/>
      <c r="G12" s="18"/>
      <c r="H12" s="18"/>
      <c r="I12" s="29"/>
      <c r="J12" s="29"/>
      <c r="K12" s="30">
        <v>3</v>
      </c>
      <c r="L12" s="29"/>
      <c r="M12" s="29"/>
      <c r="N12" s="29"/>
      <c r="O12" s="29"/>
      <c r="P12" s="29"/>
      <c r="Q12" s="29"/>
      <c r="R12" s="29"/>
      <c r="S12" s="29"/>
      <c r="T12" s="36">
        <f>SUM(T13:T15)</f>
        <v>3000</v>
      </c>
      <c r="U12" s="36"/>
      <c r="V12" s="36"/>
      <c r="W12" s="36"/>
      <c r="X12" s="36">
        <f>SUM(X13:X15)</f>
        <v>3000</v>
      </c>
      <c r="Y12" s="29"/>
      <c r="Z12" s="19"/>
      <c r="AA12" s="19"/>
      <c r="AB12" s="43"/>
      <c r="AC12" s="43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6"/>
      <c r="IT12" s="46"/>
      <c r="IU12" s="46"/>
      <c r="IV12" s="46"/>
    </row>
    <row r="13" spans="1:256" s="4" customFormat="1" ht="76.5" customHeight="1">
      <c r="A13" s="19">
        <v>6</v>
      </c>
      <c r="B13" s="20" t="s">
        <v>82</v>
      </c>
      <c r="C13" s="20" t="s">
        <v>36</v>
      </c>
      <c r="D13" s="24" t="s">
        <v>83</v>
      </c>
      <c r="E13" s="20" t="s">
        <v>38</v>
      </c>
      <c r="F13" s="20" t="s">
        <v>39</v>
      </c>
      <c r="G13" s="21" t="s">
        <v>84</v>
      </c>
      <c r="H13" s="22" t="s">
        <v>85</v>
      </c>
      <c r="I13" s="29"/>
      <c r="J13" s="29"/>
      <c r="K13" s="28" t="s">
        <v>86</v>
      </c>
      <c r="L13" s="29"/>
      <c r="M13" s="29"/>
      <c r="N13" s="29"/>
      <c r="O13" s="29"/>
      <c r="P13" s="29"/>
      <c r="Q13" s="29">
        <v>2550</v>
      </c>
      <c r="R13" s="28" t="s">
        <v>87</v>
      </c>
      <c r="S13" s="28" t="s">
        <v>88</v>
      </c>
      <c r="T13" s="29">
        <v>1000</v>
      </c>
      <c r="U13" s="29"/>
      <c r="V13" s="29"/>
      <c r="W13" s="29"/>
      <c r="X13" s="29">
        <v>1000</v>
      </c>
      <c r="Y13" s="29"/>
      <c r="Z13" s="19"/>
      <c r="AA13" s="19"/>
      <c r="AB13" s="44" t="s">
        <v>89</v>
      </c>
      <c r="AC13" s="41" t="s">
        <v>90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6"/>
      <c r="IT13" s="46"/>
      <c r="IU13" s="46"/>
      <c r="IV13" s="46"/>
    </row>
    <row r="14" spans="1:256" s="4" customFormat="1" ht="102.75" customHeight="1">
      <c r="A14" s="19">
        <v>7</v>
      </c>
      <c r="B14" s="20" t="s">
        <v>91</v>
      </c>
      <c r="C14" s="20" t="s">
        <v>36</v>
      </c>
      <c r="D14" s="21" t="s">
        <v>92</v>
      </c>
      <c r="E14" s="20" t="s">
        <v>38</v>
      </c>
      <c r="F14" s="20" t="s">
        <v>39</v>
      </c>
      <c r="G14" s="21" t="s">
        <v>93</v>
      </c>
      <c r="H14" s="22" t="s">
        <v>94</v>
      </c>
      <c r="I14" s="29"/>
      <c r="J14" s="29"/>
      <c r="K14" s="28" t="s">
        <v>86</v>
      </c>
      <c r="L14" s="29"/>
      <c r="M14" s="29"/>
      <c r="N14" s="29"/>
      <c r="O14" s="29"/>
      <c r="P14" s="29"/>
      <c r="Q14" s="29">
        <v>4995</v>
      </c>
      <c r="R14" s="28" t="s">
        <v>95</v>
      </c>
      <c r="S14" s="28" t="s">
        <v>96</v>
      </c>
      <c r="T14" s="29">
        <v>1000</v>
      </c>
      <c r="U14" s="29"/>
      <c r="V14" s="29"/>
      <c r="W14" s="29"/>
      <c r="X14" s="29">
        <v>1000</v>
      </c>
      <c r="Y14" s="29"/>
      <c r="Z14" s="19"/>
      <c r="AA14" s="19"/>
      <c r="AB14" s="44" t="s">
        <v>97</v>
      </c>
      <c r="AC14" s="41" t="s">
        <v>98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6"/>
      <c r="IT14" s="46"/>
      <c r="IU14" s="46"/>
      <c r="IV14" s="46"/>
    </row>
    <row r="15" spans="1:256" s="4" customFormat="1" ht="97.5" customHeight="1">
      <c r="A15" s="19">
        <v>8</v>
      </c>
      <c r="B15" s="20" t="s">
        <v>99</v>
      </c>
      <c r="C15" s="20" t="s">
        <v>36</v>
      </c>
      <c r="D15" s="21" t="s">
        <v>100</v>
      </c>
      <c r="E15" s="20" t="s">
        <v>38</v>
      </c>
      <c r="F15" s="20" t="s">
        <v>39</v>
      </c>
      <c r="G15" s="21" t="s">
        <v>101</v>
      </c>
      <c r="H15" s="22" t="s">
        <v>102</v>
      </c>
      <c r="I15" s="29"/>
      <c r="J15" s="29"/>
      <c r="K15" s="28" t="s">
        <v>86</v>
      </c>
      <c r="L15" s="29"/>
      <c r="M15" s="29"/>
      <c r="N15" s="29"/>
      <c r="O15" s="29"/>
      <c r="P15" s="29"/>
      <c r="Q15" s="20">
        <v>3978</v>
      </c>
      <c r="R15" s="28" t="s">
        <v>61</v>
      </c>
      <c r="S15" s="28" t="s">
        <v>62</v>
      </c>
      <c r="T15" s="29">
        <v>1000</v>
      </c>
      <c r="U15" s="29"/>
      <c r="V15" s="29"/>
      <c r="W15" s="29"/>
      <c r="X15" s="29">
        <v>1000</v>
      </c>
      <c r="Y15" s="29"/>
      <c r="Z15" s="19"/>
      <c r="AA15" s="19"/>
      <c r="AB15" s="44" t="s">
        <v>103</v>
      </c>
      <c r="AC15" s="41" t="s">
        <v>104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6"/>
      <c r="IT15" s="46"/>
      <c r="IU15" s="46"/>
      <c r="IV15" s="46"/>
    </row>
  </sheetData>
  <sheetProtection/>
  <autoFilter ref="A5:AC15"/>
  <mergeCells count="22">
    <mergeCell ref="A1:D1"/>
    <mergeCell ref="A2:AC2"/>
    <mergeCell ref="A3:F3"/>
    <mergeCell ref="H3:J3"/>
    <mergeCell ref="R3:S3"/>
    <mergeCell ref="I4:P4"/>
    <mergeCell ref="T4:AA4"/>
    <mergeCell ref="A6:H6"/>
    <mergeCell ref="A12:H12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AB4:AB5"/>
    <mergeCell ref="AC4:AC5"/>
  </mergeCells>
  <printOptions horizontalCentered="1"/>
  <pageMargins left="0.39" right="0.39" top="0.59" bottom="0.39" header="0.51" footer="0.51"/>
  <pageSetup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</cp:lastModifiedBy>
  <cp:lastPrinted>2022-01-03T06:59:00Z</cp:lastPrinted>
  <dcterms:created xsi:type="dcterms:W3CDTF">2006-09-16T16:00:00Z</dcterms:created>
  <dcterms:modified xsi:type="dcterms:W3CDTF">2022-11-29T03:55:05Z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A3075F964DF84A5882516BE57CEB6655</vt:lpwstr>
  </property>
  <property fmtid="{D5CDD505-2E9C-101B-9397-08002B2CF9AE}" pid="5" name="KSOReadingLayo">
    <vt:bool>false</vt:bool>
  </property>
</Properties>
</file>