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全国联考岗位" sheetId="1" r:id="rId1"/>
    <sheet name="考核招聘岗位" sheetId="2" r:id="rId2"/>
  </sheets>
  <definedNames>
    <definedName name="_xlnm.Print_Titles" localSheetId="0">'全国联考岗位'!$3:$3</definedName>
    <definedName name="_xlnm.Print_Titles" localSheetId="1">'考核招聘岗位'!$2:$2</definedName>
    <definedName name="_xlnm._FilterDatabase" localSheetId="0" hidden="1">'全国联考岗位'!$A$3:$V$46</definedName>
    <definedName name="_xlnm._FilterDatabase" localSheetId="1" hidden="1">'考核招聘岗位'!$A$2:$HR$64</definedName>
  </definedNames>
  <calcPr fullCalcOnLoad="1"/>
</workbook>
</file>

<file path=xl/sharedStrings.xml><?xml version="1.0" encoding="utf-8"?>
<sst xmlns="http://schemas.openxmlformats.org/spreadsheetml/2006/main" count="1212" uniqueCount="425">
  <si>
    <r>
      <t>附件</t>
    </r>
    <r>
      <rPr>
        <sz val="12"/>
        <rFont val="Arial"/>
        <family val="2"/>
      </rPr>
      <t>1</t>
    </r>
    <r>
      <rPr>
        <sz val="12"/>
        <rFont val="方正书宋_GBK"/>
        <family val="0"/>
      </rPr>
      <t>：</t>
    </r>
  </si>
  <si>
    <t>吐鲁番市2022年面向社会公开招聘事业单位工作人员分类考试入围人员公示名单（第一批）</t>
  </si>
  <si>
    <t>序号</t>
  </si>
  <si>
    <t>姓名</t>
  </si>
  <si>
    <t>性别</t>
  </si>
  <si>
    <t>年龄</t>
  </si>
  <si>
    <t>民族</t>
  </si>
  <si>
    <t>学历</t>
  </si>
  <si>
    <t>学位</t>
  </si>
  <si>
    <t>所学专业</t>
  </si>
  <si>
    <t>单位名称</t>
  </si>
  <si>
    <t>职位代码</t>
  </si>
  <si>
    <t>招聘人数</t>
  </si>
  <si>
    <t>岗位类别</t>
  </si>
  <si>
    <t>笔试成绩</t>
  </si>
  <si>
    <r>
      <t>（笔试成绩</t>
    </r>
    <r>
      <rPr>
        <b/>
        <sz val="10"/>
        <rFont val="Arial"/>
        <family val="2"/>
      </rPr>
      <t>÷</t>
    </r>
    <r>
      <rPr>
        <b/>
        <sz val="10"/>
        <rFont val="方正书宋_GBK"/>
        <family val="0"/>
      </rPr>
      <t>3）*50%（40%）</t>
    </r>
  </si>
  <si>
    <t>面试成绩</t>
  </si>
  <si>
    <t>面试成绩*50%（60%）</t>
  </si>
  <si>
    <t>总成绩</t>
  </si>
  <si>
    <t>总排名</t>
  </si>
  <si>
    <t>是否入围</t>
  </si>
  <si>
    <t>体检</t>
  </si>
  <si>
    <t>考察</t>
  </si>
  <si>
    <t>滕健月</t>
  </si>
  <si>
    <t>女</t>
  </si>
  <si>
    <t>汉族</t>
  </si>
  <si>
    <t>本科</t>
  </si>
  <si>
    <t>学士</t>
  </si>
  <si>
    <t>计算机科学与技术</t>
  </si>
  <si>
    <t>中共吐鲁番市委员会党校</t>
  </si>
  <si>
    <t>202205080001</t>
  </si>
  <si>
    <t>1</t>
  </si>
  <si>
    <t>管理岗</t>
  </si>
  <si>
    <t>入闱</t>
  </si>
  <si>
    <t>合格</t>
  </si>
  <si>
    <t>孙浩浩</t>
  </si>
  <si>
    <t>男</t>
  </si>
  <si>
    <t>网络与新媒体</t>
  </si>
  <si>
    <t>吐鲁番日报社</t>
  </si>
  <si>
    <t>202205080002</t>
  </si>
  <si>
    <t>3</t>
  </si>
  <si>
    <t>专业技术岗</t>
  </si>
  <si>
    <t>金颖</t>
  </si>
  <si>
    <t>广告学</t>
  </si>
  <si>
    <r>
      <t>阿地兰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买明提明</t>
    </r>
  </si>
  <si>
    <t>维吾尔族</t>
  </si>
  <si>
    <t>新闻学</t>
  </si>
  <si>
    <r>
      <t>古丽娅尔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木拉提</t>
    </r>
  </si>
  <si>
    <t>中国少数民族语言文学（汉维翻译）</t>
  </si>
  <si>
    <t>202205080003</t>
  </si>
  <si>
    <t>徐韬</t>
  </si>
  <si>
    <t>汉语言文学</t>
  </si>
  <si>
    <t>吐鲁番市文化体育和旅游局（市图书馆）</t>
  </si>
  <si>
    <t>202205080004</t>
  </si>
  <si>
    <t>关晓婧</t>
  </si>
  <si>
    <t>会计学</t>
  </si>
  <si>
    <t>吐鲁番市文化体育和旅游局（市文化馆）</t>
  </si>
  <si>
    <t>202205080005</t>
  </si>
  <si>
    <r>
      <t>艾力西尔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卡赛木</t>
    </r>
  </si>
  <si>
    <t>大专</t>
  </si>
  <si>
    <t>无</t>
  </si>
  <si>
    <t>安全技术管理</t>
  </si>
  <si>
    <t>吐鲁番市应急管理局                           （市应急救援队）</t>
  </si>
  <si>
    <t>202205080007</t>
  </si>
  <si>
    <t>2</t>
  </si>
  <si>
    <r>
      <t>肉克牙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牙生</t>
    </r>
  </si>
  <si>
    <t>吐鲁番市大数据发展服务中心</t>
  </si>
  <si>
    <t>202205080008</t>
  </si>
  <si>
    <t>寇磊</t>
  </si>
  <si>
    <t>回族</t>
  </si>
  <si>
    <t>法学</t>
  </si>
  <si>
    <t>高昌区七泉湖镇人民政府综治中心（网格化服务中心）</t>
  </si>
  <si>
    <t>202205080009</t>
  </si>
  <si>
    <t>郭奇</t>
  </si>
  <si>
    <t>高昌区七泉湖镇人民政府文体广电旅游服务中心　　　　　　　　　　　　　　　　　　　　　　　</t>
  </si>
  <si>
    <t>202205080010</t>
  </si>
  <si>
    <t>张子琪</t>
  </si>
  <si>
    <t>行政管理</t>
  </si>
  <si>
    <t>高昌区大河沿镇人民政府文体广电旅游服务中心</t>
  </si>
  <si>
    <t>202205080011</t>
  </si>
  <si>
    <t>熊中志</t>
  </si>
  <si>
    <t>机电一体化技术</t>
  </si>
  <si>
    <t>高昌区大河沿镇人民政府社会保障（民政）服务中心（退役军人服务站）</t>
  </si>
  <si>
    <t>202205080012</t>
  </si>
  <si>
    <t>仲新顺</t>
  </si>
  <si>
    <t>动物科学</t>
  </si>
  <si>
    <t>高昌区大河沿镇人民政府农村合作经济（统计）发展中心</t>
  </si>
  <si>
    <t>202205080013</t>
  </si>
  <si>
    <t>何步步</t>
  </si>
  <si>
    <t>高昌区大河沿镇人民政府综治中心（网格化服务中心）</t>
  </si>
  <si>
    <t>202205080014</t>
  </si>
  <si>
    <t>张文超</t>
  </si>
  <si>
    <r>
      <t>努尔比亚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扎哈依丁</t>
    </r>
  </si>
  <si>
    <t>财政学</t>
  </si>
  <si>
    <t>高昌区大河沿镇人民政府人口和计划生育生殖健康服务站</t>
  </si>
  <si>
    <t>202205080015</t>
  </si>
  <si>
    <r>
      <t>依再提古丽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阿不力提</t>
    </r>
  </si>
  <si>
    <t>药学</t>
  </si>
  <si>
    <t>高昌区妇幼保健计划生育服务中心</t>
  </si>
  <si>
    <t>202205080016</t>
  </si>
  <si>
    <r>
      <t>比丽柯孜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依曼尔</t>
    </r>
  </si>
  <si>
    <t>康复治疗学</t>
  </si>
  <si>
    <t>高昌区疾病预防控制中心</t>
  </si>
  <si>
    <t>202205080017</t>
  </si>
  <si>
    <r>
      <t>海努尔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阿合吉格提</t>
    </r>
  </si>
  <si>
    <t>哈萨克族</t>
  </si>
  <si>
    <t>医学检验技术</t>
  </si>
  <si>
    <t>张继伟</t>
  </si>
  <si>
    <t>临床医学</t>
  </si>
  <si>
    <t>202205080018</t>
  </si>
  <si>
    <r>
      <t>阿迪来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木合买提</t>
    </r>
  </si>
  <si>
    <t>雷承上</t>
  </si>
  <si>
    <t>英语</t>
  </si>
  <si>
    <t>鄯善县文博院（博物馆）</t>
  </si>
  <si>
    <t>202205080019</t>
  </si>
  <si>
    <t>张梦馨</t>
  </si>
  <si>
    <t>音乐学</t>
  </si>
  <si>
    <t>新疆楼兰歌舞剧团</t>
  </si>
  <si>
    <t>202205080020</t>
  </si>
  <si>
    <t>汪惠</t>
  </si>
  <si>
    <t>数字媒体艺术</t>
  </si>
  <si>
    <t>鄯善县融媒体中心</t>
  </si>
  <si>
    <t>202205080021</t>
  </si>
  <si>
    <t>张乐鹏</t>
  </si>
  <si>
    <t>电气自动化技术</t>
  </si>
  <si>
    <t>202205080022</t>
  </si>
  <si>
    <t>郭凡</t>
  </si>
  <si>
    <t>市场营销</t>
  </si>
  <si>
    <t>202205080023</t>
  </si>
  <si>
    <t>李城荥</t>
  </si>
  <si>
    <t>法律事务</t>
  </si>
  <si>
    <t>鄯善县殡葬服务中心　　　　　　　　　　　　　　　　　　　　　　　</t>
  </si>
  <si>
    <t>202205080024</t>
  </si>
  <si>
    <t>张世彤</t>
  </si>
  <si>
    <t>资源勘查工程</t>
  </si>
  <si>
    <t>鄯善县应急救援指挥中心</t>
  </si>
  <si>
    <t>202205080025</t>
  </si>
  <si>
    <t>张满文</t>
  </si>
  <si>
    <t>宿云</t>
  </si>
  <si>
    <t>水利水电工程</t>
  </si>
  <si>
    <t>202205080026</t>
  </si>
  <si>
    <r>
      <t>热孜万古丽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吾斯曼</t>
    </r>
  </si>
  <si>
    <t>医学影像技术</t>
  </si>
  <si>
    <t>鄯善县妇幼保健计划生育服务中心</t>
  </si>
  <si>
    <t>202205080027</t>
  </si>
  <si>
    <t>王珊</t>
  </si>
  <si>
    <t>临床医学检验技术</t>
  </si>
  <si>
    <t>202205080028</t>
  </si>
  <si>
    <t>赵亮亮</t>
  </si>
  <si>
    <t>托克逊县公安局巡逻防控大队</t>
  </si>
  <si>
    <t>202205080029</t>
  </si>
  <si>
    <r>
      <t>地里亚尔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艾合买提</t>
    </r>
  </si>
  <si>
    <t>金融数学</t>
  </si>
  <si>
    <t>托克逊县政务服务和公共资源交易中心</t>
  </si>
  <si>
    <t>202205080030</t>
  </si>
  <si>
    <t>刘文旭</t>
  </si>
  <si>
    <t>托克县发展和改革委员会（粮食和物资储备局）</t>
  </si>
  <si>
    <t>202205080031</t>
  </si>
  <si>
    <t>张昆</t>
  </si>
  <si>
    <t>工商管理</t>
  </si>
  <si>
    <t>托克逊县机关事务服务中心</t>
  </si>
  <si>
    <t>202205080032</t>
  </si>
  <si>
    <t>顾晓军</t>
  </si>
  <si>
    <t>采矿工程</t>
  </si>
  <si>
    <t>托克逊县应急救援指挥中心</t>
  </si>
  <si>
    <t>202205080033</t>
  </si>
  <si>
    <t>曾广辉</t>
  </si>
  <si>
    <t>托克逊县退役军人服务中心</t>
  </si>
  <si>
    <t>202205080034</t>
  </si>
  <si>
    <r>
      <t>阿丽亚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玛合木提</t>
    </r>
  </si>
  <si>
    <t>医学技术</t>
  </si>
  <si>
    <t>托克逊县疾病预防控制中心</t>
  </si>
  <si>
    <t>202205080035</t>
  </si>
  <si>
    <r>
      <t>开赛尔江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依力哈木</t>
    </r>
  </si>
  <si>
    <t>土木工程</t>
  </si>
  <si>
    <t>托克逊县托克逊镇人民政府规划建设发展中心</t>
  </si>
  <si>
    <t>202205080036</t>
  </si>
  <si>
    <r>
      <t>帕尔夏提江</t>
    </r>
    <r>
      <rPr>
        <sz val="10"/>
        <rFont val="Arial"/>
        <family val="2"/>
      </rPr>
      <t>·</t>
    </r>
    <r>
      <rPr>
        <sz val="10"/>
        <rFont val="方正书宋_GBK"/>
        <family val="0"/>
      </rPr>
      <t>帕尔哈提</t>
    </r>
  </si>
  <si>
    <t>工业设计</t>
  </si>
  <si>
    <t>托克逊县托克逊镇人民政府阳光社区</t>
  </si>
  <si>
    <t>202205080037</t>
  </si>
  <si>
    <t>余栎</t>
  </si>
  <si>
    <t>司法警务</t>
  </si>
  <si>
    <t>托克逊县克尔碱镇人民政府社会保障（民政）服务中心</t>
  </si>
  <si>
    <t>202205080038</t>
  </si>
  <si>
    <t>2022年吐鲁番市事业单位公开考核招聘入围人员公示名单（第一批）</t>
  </si>
  <si>
    <t>出生日期</t>
  </si>
  <si>
    <t>文化程度</t>
  </si>
  <si>
    <t>专业</t>
  </si>
  <si>
    <t>报考单位</t>
  </si>
  <si>
    <t>专业技术
职称</t>
  </si>
  <si>
    <t xml:space="preserve">阿丽娅·艾尼 </t>
  </si>
  <si>
    <t xml:space="preserve">女 </t>
  </si>
  <si>
    <t xml:space="preserve">1996-04-18 </t>
  </si>
  <si>
    <t xml:space="preserve">维吾尔族 </t>
  </si>
  <si>
    <t xml:space="preserve">研究生及以上 </t>
  </si>
  <si>
    <t>中国少数民族语言文学</t>
  </si>
  <si>
    <t xml:space="preserve">20220101 </t>
  </si>
  <si>
    <t>吐鲁番市委党校</t>
  </si>
  <si>
    <t xml:space="preserve">帕坛木汗·阿布来孜 </t>
  </si>
  <si>
    <t xml:space="preserve">1985-05-15 </t>
  </si>
  <si>
    <t xml:space="preserve">本科 </t>
  </si>
  <si>
    <t>公共事业管理</t>
  </si>
  <si>
    <t xml:space="preserve">20220102 </t>
  </si>
  <si>
    <t xml:space="preserve">杨瑞 </t>
  </si>
  <si>
    <t xml:space="preserve">1984-03-14 </t>
  </si>
  <si>
    <t xml:space="preserve">汉族 </t>
  </si>
  <si>
    <t>金融学</t>
  </si>
  <si>
    <t xml:space="preserve">20220103 </t>
  </si>
  <si>
    <t xml:space="preserve">代吾然·沙塔尔 </t>
  </si>
  <si>
    <t xml:space="preserve">男 </t>
  </si>
  <si>
    <t xml:space="preserve">1991-08-23 </t>
  </si>
  <si>
    <t>舞蹈编导</t>
  </si>
  <si>
    <t xml:space="preserve">20220104 </t>
  </si>
  <si>
    <t>吐鲁番歌舞团</t>
  </si>
  <si>
    <t xml:space="preserve">阿力木·阿不来提 </t>
  </si>
  <si>
    <t xml:space="preserve">1990-12-12 </t>
  </si>
  <si>
    <t>音乐表演</t>
  </si>
  <si>
    <t xml:space="preserve">20220105 </t>
  </si>
  <si>
    <t xml:space="preserve">王建刚 </t>
  </si>
  <si>
    <t xml:space="preserve">1987-06-27 </t>
  </si>
  <si>
    <t xml:space="preserve">20220106 </t>
  </si>
  <si>
    <t xml:space="preserve">帕力哈提·阿布都 </t>
  </si>
  <si>
    <t xml:space="preserve">1986-06-07 </t>
  </si>
  <si>
    <t>运动训练</t>
  </si>
  <si>
    <t xml:space="preserve">20220107 </t>
  </si>
  <si>
    <t xml:space="preserve">吐鲁番市业余体育运动学校 </t>
  </si>
  <si>
    <t xml:space="preserve">王斌 </t>
  </si>
  <si>
    <t xml:space="preserve">1998-04-03 </t>
  </si>
  <si>
    <t>戏剧影视文学</t>
  </si>
  <si>
    <t xml:space="preserve">20220108 </t>
  </si>
  <si>
    <t>吐鲁番广播电视台</t>
  </si>
  <si>
    <t xml:space="preserve">朱福平 </t>
  </si>
  <si>
    <t xml:space="preserve">1993-05-06 </t>
  </si>
  <si>
    <t xml:space="preserve">卡地力亚·巴拉提 </t>
  </si>
  <si>
    <t xml:space="preserve">2000-02-06 </t>
  </si>
  <si>
    <t xml:space="preserve">20220109 </t>
  </si>
  <si>
    <t>吐鲁番市药品检验所</t>
  </si>
  <si>
    <r>
      <t>史国锋</t>
    </r>
    <r>
      <rPr>
        <sz val="10"/>
        <color indexed="63"/>
        <rFont val="宋体"/>
        <family val="0"/>
      </rPr>
      <t xml:space="preserve"> </t>
    </r>
  </si>
  <si>
    <r>
      <t>男</t>
    </r>
    <r>
      <rPr>
        <sz val="10"/>
        <color indexed="63"/>
        <rFont val="宋体"/>
        <family val="0"/>
      </rPr>
      <t xml:space="preserve"> </t>
    </r>
  </si>
  <si>
    <t xml:space="preserve">1988-08-10 </t>
  </si>
  <si>
    <r>
      <t>汉族</t>
    </r>
    <r>
      <rPr>
        <sz val="10"/>
        <color indexed="63"/>
        <rFont val="宋体"/>
        <family val="0"/>
      </rPr>
      <t xml:space="preserve"> </t>
    </r>
  </si>
  <si>
    <r>
      <t>本科</t>
    </r>
    <r>
      <rPr>
        <sz val="10"/>
        <color indexed="63"/>
        <rFont val="宋体"/>
        <family val="0"/>
      </rPr>
      <t xml:space="preserve"> </t>
    </r>
  </si>
  <si>
    <t xml:space="preserve">20220110 </t>
  </si>
  <si>
    <r>
      <t>吐鲁番经济开发区管理委员会</t>
    </r>
    <r>
      <rPr>
        <sz val="10"/>
        <color indexed="63"/>
        <rFont val="宋体"/>
        <family val="0"/>
      </rPr>
      <t xml:space="preserve"> </t>
    </r>
  </si>
  <si>
    <t xml:space="preserve">马文超 </t>
  </si>
  <si>
    <t xml:space="preserve">1990-02-14 </t>
  </si>
  <si>
    <t xml:space="preserve">回族 </t>
  </si>
  <si>
    <t xml:space="preserve">20220111 </t>
  </si>
  <si>
    <t>吐鲁番经济开发区管理委员会</t>
  </si>
  <si>
    <t xml:space="preserve">买然木古丽·吐尔逊 </t>
  </si>
  <si>
    <t xml:space="preserve">1994-03-01 </t>
  </si>
  <si>
    <t xml:space="preserve">20220112 </t>
  </si>
  <si>
    <t xml:space="preserve">张维 </t>
  </si>
  <si>
    <t xml:space="preserve">1987-08-22 </t>
  </si>
  <si>
    <t xml:space="preserve">20220113 </t>
  </si>
  <si>
    <t xml:space="preserve">何宁 </t>
  </si>
  <si>
    <t xml:space="preserve">1991-12-26 </t>
  </si>
  <si>
    <t>公共管理</t>
  </si>
  <si>
    <t xml:space="preserve">20220114 </t>
  </si>
  <si>
    <t>吐鲁番农业科技园区管理委员会</t>
  </si>
  <si>
    <t xml:space="preserve">周小敏 </t>
  </si>
  <si>
    <t xml:space="preserve">1996-09-16 </t>
  </si>
  <si>
    <t xml:space="preserve">20220115 </t>
  </si>
  <si>
    <t xml:space="preserve">买尔哈巴·曼尼克 </t>
  </si>
  <si>
    <t xml:space="preserve">1990-12-20 </t>
  </si>
  <si>
    <t xml:space="preserve">预防医学 </t>
  </si>
  <si>
    <t xml:space="preserve">20220116 </t>
  </si>
  <si>
    <t>吐鲁番市高昌区疾病预防控制中心</t>
  </si>
  <si>
    <t xml:space="preserve">阿迪力江·外力 </t>
  </si>
  <si>
    <t xml:space="preserve">1993-04-24 </t>
  </si>
  <si>
    <t>医学影像</t>
  </si>
  <si>
    <t>吐鲁番高昌区人民医院</t>
  </si>
  <si>
    <t xml:space="preserve">王晔 </t>
  </si>
  <si>
    <t xml:space="preserve">1985-10-25 </t>
  </si>
  <si>
    <t>中级职称</t>
  </si>
  <si>
    <t xml:space="preserve">买合比来提·艾尼瓦尔 </t>
  </si>
  <si>
    <t xml:space="preserve">1993-01-05 </t>
  </si>
  <si>
    <t xml:space="preserve">杨璐 </t>
  </si>
  <si>
    <t xml:space="preserve">1990-11-16 </t>
  </si>
  <si>
    <t xml:space="preserve">20220120 </t>
  </si>
  <si>
    <t xml:space="preserve">木尼热·艾合买提 </t>
  </si>
  <si>
    <t xml:space="preserve">1989-11-20 </t>
  </si>
  <si>
    <t xml:space="preserve">20220121 </t>
  </si>
  <si>
    <t xml:space="preserve">瓦热斯·买买提 </t>
  </si>
  <si>
    <t xml:space="preserve">1989-09-19 </t>
  </si>
  <si>
    <t xml:space="preserve">艾迪娅·阿木提 </t>
  </si>
  <si>
    <t xml:space="preserve">1992-07-09 </t>
  </si>
  <si>
    <t xml:space="preserve">20220122 </t>
  </si>
  <si>
    <t xml:space="preserve">帕提古丽·买明 </t>
  </si>
  <si>
    <t xml:space="preserve">1983-09-23 </t>
  </si>
  <si>
    <t xml:space="preserve">陈令海 </t>
  </si>
  <si>
    <t xml:space="preserve">1979-09-05 </t>
  </si>
  <si>
    <t>普通外科</t>
  </si>
  <si>
    <t xml:space="preserve">20220123 </t>
  </si>
  <si>
    <t xml:space="preserve">李本生 </t>
  </si>
  <si>
    <t xml:space="preserve">1982-12-07 </t>
  </si>
  <si>
    <t>中医学</t>
  </si>
  <si>
    <t xml:space="preserve">20220124 </t>
  </si>
  <si>
    <t xml:space="preserve">耿伟 </t>
  </si>
  <si>
    <t xml:space="preserve">1984-11-13 </t>
  </si>
  <si>
    <t xml:space="preserve">20220125 </t>
  </si>
  <si>
    <t xml:space="preserve">木尼热·海比布拉 </t>
  </si>
  <si>
    <t xml:space="preserve">1994-06-04 </t>
  </si>
  <si>
    <t>吐鲁番市高昌区人民医院沈宏分院</t>
  </si>
  <si>
    <t xml:space="preserve">沙晓娟 </t>
  </si>
  <si>
    <t xml:space="preserve">1985-03-28 </t>
  </si>
  <si>
    <t xml:space="preserve">20220127 </t>
  </si>
  <si>
    <t>吐鲁番高昌区人民医院沈宏分院</t>
  </si>
  <si>
    <t xml:space="preserve">阿迪力江·胡加布都 </t>
  </si>
  <si>
    <t xml:space="preserve">1989-03-28 </t>
  </si>
  <si>
    <t xml:space="preserve">热孜万古丽·热介甫 </t>
  </si>
  <si>
    <t xml:space="preserve">1996-05-25 </t>
  </si>
  <si>
    <t xml:space="preserve">张静 </t>
  </si>
  <si>
    <t xml:space="preserve">1997-03-11 </t>
  </si>
  <si>
    <t>医学检验</t>
  </si>
  <si>
    <t xml:space="preserve">加米拉古丽·外力 </t>
  </si>
  <si>
    <t xml:space="preserve">1989-01-25 </t>
  </si>
  <si>
    <t xml:space="preserve">李涛 </t>
  </si>
  <si>
    <t xml:space="preserve">1999-03-01 </t>
  </si>
  <si>
    <t>网络工程</t>
  </si>
  <si>
    <t xml:space="preserve">20220132 </t>
  </si>
  <si>
    <t xml:space="preserve">张强 </t>
  </si>
  <si>
    <t xml:space="preserve">1993-09-28 </t>
  </si>
  <si>
    <t xml:space="preserve">20220133 </t>
  </si>
  <si>
    <t xml:space="preserve">马丽雯 </t>
  </si>
  <si>
    <t xml:space="preserve">1996-07-12 </t>
  </si>
  <si>
    <t xml:space="preserve">贲承刚 </t>
  </si>
  <si>
    <t xml:space="preserve">1996-11-08 </t>
  </si>
  <si>
    <t xml:space="preserve">20220135 </t>
  </si>
  <si>
    <t xml:space="preserve">刘晶晶 </t>
  </si>
  <si>
    <t xml:space="preserve">1998-03-26 </t>
  </si>
  <si>
    <t>人力资源</t>
  </si>
  <si>
    <t xml:space="preserve">20220136 </t>
  </si>
  <si>
    <t xml:space="preserve">孙乾 </t>
  </si>
  <si>
    <t xml:space="preserve">1995-01-01 </t>
  </si>
  <si>
    <t xml:space="preserve">20220137 </t>
  </si>
  <si>
    <t xml:space="preserve">鄯善县文博院（博物馆） </t>
  </si>
  <si>
    <t xml:space="preserve">陈平换 </t>
  </si>
  <si>
    <t xml:space="preserve">1996-02-20 </t>
  </si>
  <si>
    <t>侗族</t>
  </si>
  <si>
    <t>历史学</t>
  </si>
  <si>
    <t xml:space="preserve">20220138 </t>
  </si>
  <si>
    <t xml:space="preserve">张文娟 </t>
  </si>
  <si>
    <t xml:space="preserve">1993-02-01 </t>
  </si>
  <si>
    <t xml:space="preserve">20220140 </t>
  </si>
  <si>
    <t>鄯善县殡葬服务中心　</t>
  </si>
  <si>
    <t xml:space="preserve">李培珍 </t>
  </si>
  <si>
    <t xml:space="preserve">1993-03-14 </t>
  </si>
  <si>
    <t xml:space="preserve">20220141 </t>
  </si>
  <si>
    <t>鄯善县农机化技术推广站</t>
  </si>
  <si>
    <t xml:space="preserve">高珮琼 </t>
  </si>
  <si>
    <t xml:space="preserve">1992-07-18 </t>
  </si>
  <si>
    <t xml:space="preserve">20220142 </t>
  </si>
  <si>
    <t xml:space="preserve">吴维强 </t>
  </si>
  <si>
    <t xml:space="preserve">1993-08-26 </t>
  </si>
  <si>
    <t>人力资源管理</t>
  </si>
  <si>
    <t xml:space="preserve">黄惠华 </t>
  </si>
  <si>
    <t xml:space="preserve">1989-01-28 </t>
  </si>
  <si>
    <r>
      <t>米热古丽</t>
    </r>
    <r>
      <rPr>
        <sz val="10"/>
        <color indexed="8"/>
        <rFont val="宋体"/>
        <family val="0"/>
      </rPr>
      <t>·</t>
    </r>
    <r>
      <rPr>
        <sz val="10"/>
        <color indexed="8"/>
        <rFont val="宋体"/>
        <family val="0"/>
      </rPr>
      <t>吾买尔</t>
    </r>
    <r>
      <rPr>
        <sz val="10"/>
        <color indexed="8"/>
        <rFont val="宋体"/>
        <family val="0"/>
      </rPr>
      <t xml:space="preserve"> </t>
    </r>
  </si>
  <si>
    <t xml:space="preserve">1989-06-12 </t>
  </si>
  <si>
    <t xml:space="preserve">20220143 </t>
  </si>
  <si>
    <t>鄯善县维吾尔医医院</t>
  </si>
  <si>
    <t xml:space="preserve">王浩 </t>
  </si>
  <si>
    <t xml:space="preserve">1997-01-19 </t>
  </si>
  <si>
    <t>土家族</t>
  </si>
  <si>
    <t xml:space="preserve">20220144 </t>
  </si>
  <si>
    <t>托克逊县委组织部人才服务中心</t>
  </si>
  <si>
    <t xml:space="preserve">王俊杰 </t>
  </si>
  <si>
    <t xml:space="preserve">1997-01-02 </t>
  </si>
  <si>
    <t xml:space="preserve">20220145 </t>
  </si>
  <si>
    <t>托克逊县保密技术服务中心</t>
  </si>
  <si>
    <t xml:space="preserve">豆盼盼 </t>
  </si>
  <si>
    <t xml:space="preserve">1995-10-26 </t>
  </si>
  <si>
    <t>信息管理与信息系统</t>
  </si>
  <si>
    <t xml:space="preserve">20220146 </t>
  </si>
  <si>
    <t>托克逊县委党校</t>
  </si>
  <si>
    <t xml:space="preserve">杨洋 </t>
  </si>
  <si>
    <t xml:space="preserve">1995-11-13 </t>
  </si>
  <si>
    <t>思想政治教育</t>
  </si>
  <si>
    <t xml:space="preserve">20220147 </t>
  </si>
  <si>
    <t xml:space="preserve">何琴 </t>
  </si>
  <si>
    <t xml:space="preserve">1991-12-29 </t>
  </si>
  <si>
    <t xml:space="preserve">20220148 </t>
  </si>
  <si>
    <t xml:space="preserve">托克逊县事业单位登记管理局 </t>
  </si>
  <si>
    <t xml:space="preserve">赛皮也·吐尔逊 </t>
  </si>
  <si>
    <t xml:space="preserve">1987-09-01 </t>
  </si>
  <si>
    <t xml:space="preserve">20220149 </t>
  </si>
  <si>
    <t>托克逊县能源重化工工业园区管理委员会</t>
  </si>
  <si>
    <t xml:space="preserve">王少英 </t>
  </si>
  <si>
    <t>1992-05-05</t>
  </si>
  <si>
    <t xml:space="preserve">20220150 </t>
  </si>
  <si>
    <t xml:space="preserve">阿迪娜·托乎提 </t>
  </si>
  <si>
    <t xml:space="preserve">1997-06-24 </t>
  </si>
  <si>
    <t xml:space="preserve">20220151 </t>
  </si>
  <si>
    <t>托克逊县人民政府投资审计中心</t>
  </si>
  <si>
    <t xml:space="preserve">高双强 </t>
  </si>
  <si>
    <t xml:space="preserve">1991-06-23 </t>
  </si>
  <si>
    <t>播音与主持艺术</t>
  </si>
  <si>
    <t xml:space="preserve">20220152 </t>
  </si>
  <si>
    <t>托克逊县融媒体中心</t>
  </si>
  <si>
    <t xml:space="preserve">买地娜依·库得来提 </t>
  </si>
  <si>
    <t xml:space="preserve">1989-09-18 </t>
  </si>
  <si>
    <t>公共卫生与预防医学</t>
  </si>
  <si>
    <t xml:space="preserve">20220153 </t>
  </si>
  <si>
    <t>托克逊卫健委计划生育协会</t>
  </si>
  <si>
    <t xml:space="preserve">宿慧 </t>
  </si>
  <si>
    <t xml:space="preserve">1988-02-10 </t>
  </si>
  <si>
    <t xml:space="preserve">20220154 </t>
  </si>
  <si>
    <t xml:space="preserve">胡悦 </t>
  </si>
  <si>
    <t xml:space="preserve">1998-01-18 </t>
  </si>
  <si>
    <t xml:space="preserve">20220155 </t>
  </si>
  <si>
    <t xml:space="preserve">冯亚亚 </t>
  </si>
  <si>
    <t xml:space="preserve">1995-03-28 </t>
  </si>
  <si>
    <t xml:space="preserve">20220156 </t>
  </si>
  <si>
    <t>托克逊县医疗保障事业发展中心</t>
  </si>
  <si>
    <t xml:space="preserve">夏迪也·赛迪尔丁 </t>
  </si>
  <si>
    <t xml:space="preserve">1993-07-04 </t>
  </si>
  <si>
    <t>制药工程</t>
  </si>
  <si>
    <t xml:space="preserve">20220157 </t>
  </si>
  <si>
    <t xml:space="preserve">陈玉林 </t>
  </si>
  <si>
    <t xml:space="preserve">1995-07-10 </t>
  </si>
  <si>
    <t>环境设计</t>
  </si>
  <si>
    <t xml:space="preserve">20220158 </t>
  </si>
  <si>
    <t>托克逊县郭勒布依乡石榴籽社区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</si>
</sst>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方正书宋_GBK"/>
      <family val="0"/>
    </font>
    <font>
      <sz val="12"/>
      <name val="Arial"/>
      <family val="2"/>
    </font>
    <font>
      <sz val="20"/>
      <name val="方正小标宋_GBK"/>
      <family val="4"/>
    </font>
    <font>
      <b/>
      <sz val="10"/>
      <name val="方正书宋_GBK"/>
      <family val="0"/>
    </font>
    <font>
      <sz val="10"/>
      <name val="方正书宋_GBK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5" fillId="0" borderId="0" xfId="0" applyFont="1" applyFill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49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6" fontId="56" fillId="0" borderId="0" xfId="0" applyNumberFormat="1" applyFont="1" applyFill="1" applyAlignment="1">
      <alignment horizontal="center" vertical="center" wrapText="1"/>
    </xf>
    <xf numFmtId="176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176" fontId="59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176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176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176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wrapText="1"/>
      <protection/>
    </xf>
    <xf numFmtId="176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 applyProtection="1">
      <alignment horizontal="center" vertical="center" wrapText="1"/>
      <protection/>
    </xf>
    <xf numFmtId="176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65" fillId="0" borderId="9" xfId="0" applyFont="1" applyFill="1" applyBorder="1" applyAlignment="1" applyProtection="1">
      <alignment horizontal="center" vertical="center" wrapText="1"/>
      <protection/>
    </xf>
    <xf numFmtId="176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SheetLayoutView="100" workbookViewId="0" topLeftCell="A1">
      <selection activeCell="W7" sqref="W7"/>
    </sheetView>
  </sheetViews>
  <sheetFormatPr defaultColWidth="9.140625" defaultRowHeight="12.75"/>
  <cols>
    <col min="1" max="1" width="4.28125" style="63" customWidth="1"/>
    <col min="2" max="2" width="15.00390625" style="63" customWidth="1"/>
    <col min="3" max="3" width="3.421875" style="63" customWidth="1"/>
    <col min="4" max="4" width="4.7109375" style="63" customWidth="1"/>
    <col min="5" max="5" width="5.421875" style="63" customWidth="1"/>
    <col min="6" max="6" width="5.140625" style="63" customWidth="1"/>
    <col min="7" max="7" width="5.57421875" style="63" customWidth="1"/>
    <col min="8" max="8" width="13.421875" style="63" customWidth="1"/>
    <col min="9" max="9" width="18.57421875" style="63" customWidth="1"/>
    <col min="10" max="10" width="14.421875" style="63" customWidth="1"/>
    <col min="11" max="11" width="4.7109375" style="63" customWidth="1"/>
    <col min="12" max="12" width="11.421875" style="63" customWidth="1"/>
    <col min="13" max="13" width="8.28125" style="63" customWidth="1"/>
    <col min="14" max="14" width="9.421875" style="63" customWidth="1"/>
    <col min="15" max="16" width="8.00390625" style="63" customWidth="1"/>
    <col min="17" max="17" width="8.421875" style="63" customWidth="1"/>
    <col min="18" max="18" width="4.57421875" style="63" customWidth="1"/>
    <col min="19" max="19" width="4.8515625" style="63" customWidth="1"/>
    <col min="20" max="21" width="7.7109375" style="63" customWidth="1"/>
    <col min="22" max="22" width="9.7109375" style="63" customWidth="1"/>
    <col min="23" max="16384" width="9.140625" style="63" customWidth="1"/>
  </cols>
  <sheetData>
    <row r="1" spans="1:2" ht="34.5" customHeight="1">
      <c r="A1" s="66" t="s">
        <v>0</v>
      </c>
      <c r="B1" s="67"/>
    </row>
    <row r="2" spans="1:21" s="61" customFormat="1" ht="40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s="62" customFormat="1" ht="73.5" customHeight="1">
      <c r="A3" s="69" t="s">
        <v>2</v>
      </c>
      <c r="B3" s="69" t="s">
        <v>3</v>
      </c>
      <c r="C3" s="69" t="s">
        <v>4</v>
      </c>
      <c r="D3" s="69" t="s">
        <v>5</v>
      </c>
      <c r="E3" s="69" t="s">
        <v>6</v>
      </c>
      <c r="F3" s="69" t="s">
        <v>7</v>
      </c>
      <c r="G3" s="69" t="s">
        <v>8</v>
      </c>
      <c r="H3" s="69" t="s">
        <v>9</v>
      </c>
      <c r="I3" s="69" t="s">
        <v>10</v>
      </c>
      <c r="J3" s="69" t="s">
        <v>11</v>
      </c>
      <c r="K3" s="69" t="s">
        <v>12</v>
      </c>
      <c r="L3" s="69" t="s">
        <v>13</v>
      </c>
      <c r="M3" s="69" t="s">
        <v>14</v>
      </c>
      <c r="N3" s="69" t="s">
        <v>15</v>
      </c>
      <c r="O3" s="69" t="s">
        <v>16</v>
      </c>
      <c r="P3" s="69" t="s">
        <v>17</v>
      </c>
      <c r="Q3" s="69" t="s">
        <v>18</v>
      </c>
      <c r="R3" s="69" t="s">
        <v>19</v>
      </c>
      <c r="S3" s="69" t="s">
        <v>20</v>
      </c>
      <c r="T3" s="69" t="s">
        <v>21</v>
      </c>
      <c r="U3" s="69" t="s">
        <v>22</v>
      </c>
    </row>
    <row r="4" spans="1:21" s="63" customFormat="1" ht="37.5" customHeight="1">
      <c r="A4" s="70">
        <v>1</v>
      </c>
      <c r="B4" s="71" t="s">
        <v>23</v>
      </c>
      <c r="C4" s="71" t="s">
        <v>24</v>
      </c>
      <c r="D4" s="70">
        <v>26</v>
      </c>
      <c r="E4" s="71" t="s">
        <v>25</v>
      </c>
      <c r="F4" s="71" t="s">
        <v>26</v>
      </c>
      <c r="G4" s="71" t="s">
        <v>27</v>
      </c>
      <c r="H4" s="71" t="s">
        <v>28</v>
      </c>
      <c r="I4" s="77" t="s">
        <v>29</v>
      </c>
      <c r="J4" s="73" t="s">
        <v>30</v>
      </c>
      <c r="K4" s="70" t="s">
        <v>31</v>
      </c>
      <c r="L4" s="71" t="s">
        <v>32</v>
      </c>
      <c r="M4" s="70">
        <v>169.5</v>
      </c>
      <c r="N4" s="78">
        <f>(M4/3)*0.5</f>
        <v>28.25</v>
      </c>
      <c r="O4" s="78">
        <v>76.8</v>
      </c>
      <c r="P4" s="78">
        <f>O4*0.5</f>
        <v>38.4</v>
      </c>
      <c r="Q4" s="78">
        <f aca="true" t="shared" si="0" ref="Q4:Q15">N4+P4</f>
        <v>66.65</v>
      </c>
      <c r="R4" s="70">
        <v>1</v>
      </c>
      <c r="S4" s="83" t="s">
        <v>33</v>
      </c>
      <c r="T4" s="71" t="s">
        <v>34</v>
      </c>
      <c r="U4" s="71" t="s">
        <v>34</v>
      </c>
    </row>
    <row r="5" spans="1:21" s="64" customFormat="1" ht="37.5" customHeight="1">
      <c r="A5" s="70">
        <v>2</v>
      </c>
      <c r="B5" s="72" t="s">
        <v>35</v>
      </c>
      <c r="C5" s="72" t="s">
        <v>36</v>
      </c>
      <c r="D5" s="73">
        <v>25</v>
      </c>
      <c r="E5" s="72" t="s">
        <v>25</v>
      </c>
      <c r="F5" s="72" t="s">
        <v>26</v>
      </c>
      <c r="G5" s="72" t="s">
        <v>27</v>
      </c>
      <c r="H5" s="72" t="s">
        <v>37</v>
      </c>
      <c r="I5" s="77" t="s">
        <v>38</v>
      </c>
      <c r="J5" s="73" t="s">
        <v>39</v>
      </c>
      <c r="K5" s="73" t="s">
        <v>40</v>
      </c>
      <c r="L5" s="72" t="s">
        <v>41</v>
      </c>
      <c r="M5" s="73">
        <v>175.5</v>
      </c>
      <c r="N5" s="79">
        <f>(M5/3)*0.4</f>
        <v>23.400000000000002</v>
      </c>
      <c r="O5" s="79">
        <v>76.4</v>
      </c>
      <c r="P5" s="79">
        <f>O5*0.6</f>
        <v>45.84</v>
      </c>
      <c r="Q5" s="79">
        <f t="shared" si="0"/>
        <v>69.24000000000001</v>
      </c>
      <c r="R5" s="73">
        <v>1</v>
      </c>
      <c r="S5" s="83" t="s">
        <v>33</v>
      </c>
      <c r="T5" s="71" t="s">
        <v>34</v>
      </c>
      <c r="U5" s="71" t="s">
        <v>34</v>
      </c>
    </row>
    <row r="6" spans="1:21" s="64" customFormat="1" ht="37.5" customHeight="1">
      <c r="A6" s="70">
        <v>3</v>
      </c>
      <c r="B6" s="72" t="s">
        <v>42</v>
      </c>
      <c r="C6" s="72" t="s">
        <v>24</v>
      </c>
      <c r="D6" s="73">
        <v>28</v>
      </c>
      <c r="E6" s="72" t="s">
        <v>25</v>
      </c>
      <c r="F6" s="72" t="s">
        <v>26</v>
      </c>
      <c r="G6" s="72" t="s">
        <v>27</v>
      </c>
      <c r="H6" s="72" t="s">
        <v>43</v>
      </c>
      <c r="I6" s="77" t="s">
        <v>38</v>
      </c>
      <c r="J6" s="73" t="s">
        <v>39</v>
      </c>
      <c r="K6" s="73" t="s">
        <v>40</v>
      </c>
      <c r="L6" s="72" t="s">
        <v>41</v>
      </c>
      <c r="M6" s="73">
        <v>158</v>
      </c>
      <c r="N6" s="79">
        <f>(M6/3)*0.4</f>
        <v>21.066666666666666</v>
      </c>
      <c r="O6" s="79">
        <v>74</v>
      </c>
      <c r="P6" s="79">
        <f>O6*0.6</f>
        <v>44.4</v>
      </c>
      <c r="Q6" s="79">
        <f t="shared" si="0"/>
        <v>65.46666666666667</v>
      </c>
      <c r="R6" s="73">
        <v>2</v>
      </c>
      <c r="S6" s="83" t="s">
        <v>33</v>
      </c>
      <c r="T6" s="71" t="s">
        <v>34</v>
      </c>
      <c r="U6" s="71" t="s">
        <v>34</v>
      </c>
    </row>
    <row r="7" spans="1:21" s="64" customFormat="1" ht="37.5" customHeight="1">
      <c r="A7" s="70">
        <v>4</v>
      </c>
      <c r="B7" s="72" t="s">
        <v>44</v>
      </c>
      <c r="C7" s="72" t="s">
        <v>24</v>
      </c>
      <c r="D7" s="73">
        <v>29</v>
      </c>
      <c r="E7" s="72" t="s">
        <v>45</v>
      </c>
      <c r="F7" s="72" t="s">
        <v>26</v>
      </c>
      <c r="G7" s="72" t="s">
        <v>27</v>
      </c>
      <c r="H7" s="72" t="s">
        <v>46</v>
      </c>
      <c r="I7" s="77" t="s">
        <v>38</v>
      </c>
      <c r="J7" s="73" t="s">
        <v>39</v>
      </c>
      <c r="K7" s="73" t="s">
        <v>40</v>
      </c>
      <c r="L7" s="72" t="s">
        <v>41</v>
      </c>
      <c r="M7" s="73">
        <v>143.5</v>
      </c>
      <c r="N7" s="79">
        <f>(M7/3)*0.4</f>
        <v>19.133333333333336</v>
      </c>
      <c r="O7" s="79">
        <v>72.6</v>
      </c>
      <c r="P7" s="79">
        <f>O7*0.6</f>
        <v>43.559999999999995</v>
      </c>
      <c r="Q7" s="79">
        <f t="shared" si="0"/>
        <v>62.69333333333333</v>
      </c>
      <c r="R7" s="73">
        <v>3</v>
      </c>
      <c r="S7" s="83" t="s">
        <v>33</v>
      </c>
      <c r="T7" s="71" t="s">
        <v>34</v>
      </c>
      <c r="U7" s="71" t="s">
        <v>34</v>
      </c>
    </row>
    <row r="8" spans="1:21" s="63" customFormat="1" ht="37.5" customHeight="1">
      <c r="A8" s="70">
        <v>5</v>
      </c>
      <c r="B8" s="71" t="s">
        <v>47</v>
      </c>
      <c r="C8" s="71" t="s">
        <v>24</v>
      </c>
      <c r="D8" s="70">
        <v>25</v>
      </c>
      <c r="E8" s="71" t="s">
        <v>45</v>
      </c>
      <c r="F8" s="71" t="s">
        <v>26</v>
      </c>
      <c r="G8" s="71" t="s">
        <v>27</v>
      </c>
      <c r="H8" s="71" t="s">
        <v>48</v>
      </c>
      <c r="I8" s="77" t="s">
        <v>38</v>
      </c>
      <c r="J8" s="73" t="s">
        <v>49</v>
      </c>
      <c r="K8" s="70" t="s">
        <v>31</v>
      </c>
      <c r="L8" s="71" t="s">
        <v>41</v>
      </c>
      <c r="M8" s="70">
        <v>154.5</v>
      </c>
      <c r="N8" s="78">
        <f>(M8/3)*0.4</f>
        <v>20.6</v>
      </c>
      <c r="O8" s="78">
        <v>74</v>
      </c>
      <c r="P8" s="78">
        <f>O8*0.6</f>
        <v>44.4</v>
      </c>
      <c r="Q8" s="78">
        <f t="shared" si="0"/>
        <v>65</v>
      </c>
      <c r="R8" s="70">
        <v>1</v>
      </c>
      <c r="S8" s="83" t="s">
        <v>33</v>
      </c>
      <c r="T8" s="71" t="s">
        <v>34</v>
      </c>
      <c r="U8" s="71" t="s">
        <v>34</v>
      </c>
    </row>
    <row r="9" spans="1:21" s="65" customFormat="1" ht="37.5" customHeight="1">
      <c r="A9" s="70">
        <v>6</v>
      </c>
      <c r="B9" s="74" t="s">
        <v>50</v>
      </c>
      <c r="C9" s="74" t="s">
        <v>36</v>
      </c>
      <c r="D9" s="75">
        <v>27</v>
      </c>
      <c r="E9" s="74" t="s">
        <v>25</v>
      </c>
      <c r="F9" s="74" t="s">
        <v>26</v>
      </c>
      <c r="G9" s="74" t="s">
        <v>27</v>
      </c>
      <c r="H9" s="74" t="s">
        <v>51</v>
      </c>
      <c r="I9" s="74" t="s">
        <v>52</v>
      </c>
      <c r="J9" s="75" t="s">
        <v>53</v>
      </c>
      <c r="K9" s="75" t="s">
        <v>31</v>
      </c>
      <c r="L9" s="74" t="s">
        <v>41</v>
      </c>
      <c r="M9" s="75">
        <v>169.5</v>
      </c>
      <c r="N9" s="80">
        <f>(M9/3)*0.4</f>
        <v>22.6</v>
      </c>
      <c r="O9" s="80">
        <v>73.6</v>
      </c>
      <c r="P9" s="80">
        <f>O9*0.6</f>
        <v>44.16</v>
      </c>
      <c r="Q9" s="80">
        <f t="shared" si="0"/>
        <v>66.75999999999999</v>
      </c>
      <c r="R9" s="75">
        <v>1</v>
      </c>
      <c r="S9" s="76" t="s">
        <v>33</v>
      </c>
      <c r="T9" s="71" t="s">
        <v>34</v>
      </c>
      <c r="U9" s="71" t="s">
        <v>34</v>
      </c>
    </row>
    <row r="10" spans="1:21" s="65" customFormat="1" ht="37.5" customHeight="1">
      <c r="A10" s="70">
        <v>7</v>
      </c>
      <c r="B10" s="74" t="s">
        <v>54</v>
      </c>
      <c r="C10" s="74" t="s">
        <v>24</v>
      </c>
      <c r="D10" s="75">
        <v>23</v>
      </c>
      <c r="E10" s="74" t="s">
        <v>25</v>
      </c>
      <c r="F10" s="74" t="s">
        <v>26</v>
      </c>
      <c r="G10" s="74" t="s">
        <v>27</v>
      </c>
      <c r="H10" s="74" t="s">
        <v>55</v>
      </c>
      <c r="I10" s="74" t="s">
        <v>56</v>
      </c>
      <c r="J10" s="75" t="s">
        <v>57</v>
      </c>
      <c r="K10" s="75" t="s">
        <v>31</v>
      </c>
      <c r="L10" s="74" t="s">
        <v>32</v>
      </c>
      <c r="M10" s="75">
        <v>184</v>
      </c>
      <c r="N10" s="80">
        <f>(M10/3)*0.5</f>
        <v>30.666666666666668</v>
      </c>
      <c r="O10" s="80">
        <v>74</v>
      </c>
      <c r="P10" s="80">
        <f>O10*0.5</f>
        <v>37</v>
      </c>
      <c r="Q10" s="80">
        <f t="shared" si="0"/>
        <v>67.66666666666667</v>
      </c>
      <c r="R10" s="75">
        <v>1</v>
      </c>
      <c r="S10" s="76" t="s">
        <v>33</v>
      </c>
      <c r="T10" s="71" t="s">
        <v>34</v>
      </c>
      <c r="U10" s="71" t="s">
        <v>34</v>
      </c>
    </row>
    <row r="11" spans="1:21" s="65" customFormat="1" ht="37.5" customHeight="1">
      <c r="A11" s="70">
        <v>8</v>
      </c>
      <c r="B11" s="74" t="s">
        <v>58</v>
      </c>
      <c r="C11" s="74" t="s">
        <v>36</v>
      </c>
      <c r="D11" s="75">
        <v>24</v>
      </c>
      <c r="E11" s="74" t="s">
        <v>45</v>
      </c>
      <c r="F11" s="74" t="s">
        <v>59</v>
      </c>
      <c r="G11" s="74" t="s">
        <v>60</v>
      </c>
      <c r="H11" s="74" t="s">
        <v>61</v>
      </c>
      <c r="I11" s="74" t="s">
        <v>62</v>
      </c>
      <c r="J11" s="75" t="s">
        <v>63</v>
      </c>
      <c r="K11" s="75" t="s">
        <v>64</v>
      </c>
      <c r="L11" s="74" t="s">
        <v>41</v>
      </c>
      <c r="M11" s="75">
        <v>136</v>
      </c>
      <c r="N11" s="80">
        <f>(M11/3)*0.4</f>
        <v>18.133333333333336</v>
      </c>
      <c r="O11" s="80">
        <v>69.8</v>
      </c>
      <c r="P11" s="80">
        <f>O11*0.6</f>
        <v>41.879999999999995</v>
      </c>
      <c r="Q11" s="80">
        <f t="shared" si="0"/>
        <v>60.013333333333335</v>
      </c>
      <c r="R11" s="75">
        <v>1</v>
      </c>
      <c r="S11" s="76" t="s">
        <v>33</v>
      </c>
      <c r="T11" s="71" t="s">
        <v>34</v>
      </c>
      <c r="U11" s="71" t="s">
        <v>34</v>
      </c>
    </row>
    <row r="12" spans="1:21" s="65" customFormat="1" ht="37.5" customHeight="1">
      <c r="A12" s="70">
        <v>9</v>
      </c>
      <c r="B12" s="74" t="s">
        <v>65</v>
      </c>
      <c r="C12" s="74" t="s">
        <v>24</v>
      </c>
      <c r="D12" s="75">
        <v>27</v>
      </c>
      <c r="E12" s="74" t="s">
        <v>45</v>
      </c>
      <c r="F12" s="74" t="s">
        <v>26</v>
      </c>
      <c r="G12" s="74" t="s">
        <v>27</v>
      </c>
      <c r="H12" s="74" t="s">
        <v>28</v>
      </c>
      <c r="I12" s="74" t="s">
        <v>66</v>
      </c>
      <c r="J12" s="75" t="s">
        <v>67</v>
      </c>
      <c r="K12" s="75" t="s">
        <v>31</v>
      </c>
      <c r="L12" s="74" t="s">
        <v>32</v>
      </c>
      <c r="M12" s="75">
        <v>120.5</v>
      </c>
      <c r="N12" s="80">
        <f>(M12/3)*0.5</f>
        <v>20.083333333333332</v>
      </c>
      <c r="O12" s="80">
        <v>66.2</v>
      </c>
      <c r="P12" s="80">
        <f>O12*0.5</f>
        <v>33.1</v>
      </c>
      <c r="Q12" s="80">
        <f t="shared" si="0"/>
        <v>53.18333333333334</v>
      </c>
      <c r="R12" s="75">
        <v>1</v>
      </c>
      <c r="S12" s="76" t="s">
        <v>33</v>
      </c>
      <c r="T12" s="71" t="s">
        <v>34</v>
      </c>
      <c r="U12" s="71" t="s">
        <v>34</v>
      </c>
    </row>
    <row r="13" spans="1:21" s="63" customFormat="1" ht="37.5" customHeight="1">
      <c r="A13" s="70">
        <v>10</v>
      </c>
      <c r="B13" s="71" t="s">
        <v>68</v>
      </c>
      <c r="C13" s="71" t="s">
        <v>36</v>
      </c>
      <c r="D13" s="70">
        <v>33</v>
      </c>
      <c r="E13" s="71" t="s">
        <v>69</v>
      </c>
      <c r="F13" s="71" t="s">
        <v>59</v>
      </c>
      <c r="G13" s="71" t="s">
        <v>60</v>
      </c>
      <c r="H13" s="71" t="s">
        <v>70</v>
      </c>
      <c r="I13" s="77" t="s">
        <v>71</v>
      </c>
      <c r="J13" s="85" t="s">
        <v>72</v>
      </c>
      <c r="K13" s="70" t="s">
        <v>31</v>
      </c>
      <c r="L13" s="71" t="s">
        <v>32</v>
      </c>
      <c r="M13" s="70">
        <v>102.5</v>
      </c>
      <c r="N13" s="78">
        <f>(M13/3)*0.5</f>
        <v>17.083333333333332</v>
      </c>
      <c r="O13" s="78">
        <v>71</v>
      </c>
      <c r="P13" s="78">
        <f>O13*0.5</f>
        <v>35.5</v>
      </c>
      <c r="Q13" s="78">
        <f t="shared" si="0"/>
        <v>52.58333333333333</v>
      </c>
      <c r="R13" s="70">
        <v>1</v>
      </c>
      <c r="S13" s="83" t="s">
        <v>33</v>
      </c>
      <c r="T13" s="71" t="s">
        <v>34</v>
      </c>
      <c r="U13" s="71" t="s">
        <v>34</v>
      </c>
    </row>
    <row r="14" spans="1:21" s="63" customFormat="1" ht="37.5" customHeight="1">
      <c r="A14" s="70">
        <v>11</v>
      </c>
      <c r="B14" s="74" t="s">
        <v>73</v>
      </c>
      <c r="C14" s="74" t="s">
        <v>36</v>
      </c>
      <c r="D14" s="75">
        <v>34</v>
      </c>
      <c r="E14" s="74" t="s">
        <v>25</v>
      </c>
      <c r="F14" s="74" t="s">
        <v>26</v>
      </c>
      <c r="G14" s="74" t="s">
        <v>60</v>
      </c>
      <c r="H14" s="74" t="s">
        <v>70</v>
      </c>
      <c r="I14" s="74" t="s">
        <v>74</v>
      </c>
      <c r="J14" s="86" t="s">
        <v>75</v>
      </c>
      <c r="K14" s="81" t="s">
        <v>31</v>
      </c>
      <c r="L14" s="74" t="s">
        <v>41</v>
      </c>
      <c r="M14" s="75">
        <v>122.5</v>
      </c>
      <c r="N14" s="80">
        <v>16.333333333333336</v>
      </c>
      <c r="O14" s="80">
        <v>72.2</v>
      </c>
      <c r="P14" s="80">
        <v>43.32</v>
      </c>
      <c r="Q14" s="80">
        <v>59.653333333333336</v>
      </c>
      <c r="R14" s="75">
        <v>2</v>
      </c>
      <c r="S14" s="83" t="s">
        <v>33</v>
      </c>
      <c r="T14" s="71" t="s">
        <v>34</v>
      </c>
      <c r="U14" s="71" t="s">
        <v>34</v>
      </c>
    </row>
    <row r="15" spans="1:21" s="63" customFormat="1" ht="37.5" customHeight="1">
      <c r="A15" s="70">
        <v>12</v>
      </c>
      <c r="B15" s="71" t="s">
        <v>76</v>
      </c>
      <c r="C15" s="71" t="s">
        <v>24</v>
      </c>
      <c r="D15" s="70">
        <v>27</v>
      </c>
      <c r="E15" s="71" t="s">
        <v>25</v>
      </c>
      <c r="F15" s="71" t="s">
        <v>26</v>
      </c>
      <c r="G15" s="71" t="s">
        <v>60</v>
      </c>
      <c r="H15" s="71" t="s">
        <v>77</v>
      </c>
      <c r="I15" s="77" t="s">
        <v>78</v>
      </c>
      <c r="J15" s="85" t="s">
        <v>79</v>
      </c>
      <c r="K15" s="70" t="s">
        <v>31</v>
      </c>
      <c r="L15" s="71" t="s">
        <v>41</v>
      </c>
      <c r="M15" s="70">
        <v>146.5</v>
      </c>
      <c r="N15" s="78">
        <f>(M15/3)*0.4</f>
        <v>19.533333333333335</v>
      </c>
      <c r="O15" s="78">
        <v>72.6</v>
      </c>
      <c r="P15" s="78">
        <f>O15*0.6</f>
        <v>43.559999999999995</v>
      </c>
      <c r="Q15" s="78">
        <f aca="true" t="shared" si="1" ref="Q15:Q30">N15+P15</f>
        <v>63.093333333333334</v>
      </c>
      <c r="R15" s="70">
        <v>1</v>
      </c>
      <c r="S15" s="83" t="s">
        <v>33</v>
      </c>
      <c r="T15" s="71" t="s">
        <v>34</v>
      </c>
      <c r="U15" s="71" t="s">
        <v>34</v>
      </c>
    </row>
    <row r="16" spans="1:21" s="63" customFormat="1" ht="37.5" customHeight="1">
      <c r="A16" s="70">
        <v>13</v>
      </c>
      <c r="B16" s="71" t="s">
        <v>80</v>
      </c>
      <c r="C16" s="71" t="s">
        <v>36</v>
      </c>
      <c r="D16" s="70">
        <v>28</v>
      </c>
      <c r="E16" s="71" t="s">
        <v>25</v>
      </c>
      <c r="F16" s="71" t="s">
        <v>59</v>
      </c>
      <c r="G16" s="71" t="s">
        <v>60</v>
      </c>
      <c r="H16" s="71" t="s">
        <v>81</v>
      </c>
      <c r="I16" s="77" t="s">
        <v>82</v>
      </c>
      <c r="J16" s="85" t="s">
        <v>83</v>
      </c>
      <c r="K16" s="70" t="s">
        <v>31</v>
      </c>
      <c r="L16" s="71" t="s">
        <v>32</v>
      </c>
      <c r="M16" s="70">
        <v>114</v>
      </c>
      <c r="N16" s="78">
        <f>(M16/3)*0.5</f>
        <v>19</v>
      </c>
      <c r="O16" s="78">
        <v>71.2</v>
      </c>
      <c r="P16" s="78">
        <f>O16*0.5</f>
        <v>35.6</v>
      </c>
      <c r="Q16" s="78">
        <f t="shared" si="1"/>
        <v>54.6</v>
      </c>
      <c r="R16" s="70">
        <v>1</v>
      </c>
      <c r="S16" s="83" t="s">
        <v>33</v>
      </c>
      <c r="T16" s="71" t="s">
        <v>34</v>
      </c>
      <c r="U16" s="71" t="s">
        <v>34</v>
      </c>
    </row>
    <row r="17" spans="1:21" s="63" customFormat="1" ht="37.5" customHeight="1">
      <c r="A17" s="70">
        <v>14</v>
      </c>
      <c r="B17" s="71" t="s">
        <v>84</v>
      </c>
      <c r="C17" s="71" t="s">
        <v>36</v>
      </c>
      <c r="D17" s="70">
        <v>31</v>
      </c>
      <c r="E17" s="71" t="s">
        <v>25</v>
      </c>
      <c r="F17" s="71" t="s">
        <v>26</v>
      </c>
      <c r="G17" s="71" t="s">
        <v>27</v>
      </c>
      <c r="H17" s="71" t="s">
        <v>85</v>
      </c>
      <c r="I17" s="77" t="s">
        <v>86</v>
      </c>
      <c r="J17" s="85" t="s">
        <v>87</v>
      </c>
      <c r="K17" s="70" t="s">
        <v>31</v>
      </c>
      <c r="L17" s="71" t="s">
        <v>41</v>
      </c>
      <c r="M17" s="70">
        <v>170.5</v>
      </c>
      <c r="N17" s="78">
        <f>(M17/3)*0.4</f>
        <v>22.733333333333334</v>
      </c>
      <c r="O17" s="78">
        <v>71.4</v>
      </c>
      <c r="P17" s="78">
        <f>O17*0.6</f>
        <v>42.84</v>
      </c>
      <c r="Q17" s="78">
        <f t="shared" si="1"/>
        <v>65.57333333333334</v>
      </c>
      <c r="R17" s="70">
        <v>1</v>
      </c>
      <c r="S17" s="83" t="s">
        <v>33</v>
      </c>
      <c r="T17" s="71" t="s">
        <v>34</v>
      </c>
      <c r="U17" s="71" t="s">
        <v>34</v>
      </c>
    </row>
    <row r="18" spans="1:21" s="65" customFormat="1" ht="37.5" customHeight="1">
      <c r="A18" s="70">
        <v>15</v>
      </c>
      <c r="B18" s="74" t="s">
        <v>88</v>
      </c>
      <c r="C18" s="74" t="s">
        <v>36</v>
      </c>
      <c r="D18" s="75">
        <v>35</v>
      </c>
      <c r="E18" s="74" t="s">
        <v>25</v>
      </c>
      <c r="F18" s="74" t="s">
        <v>59</v>
      </c>
      <c r="G18" s="74" t="s">
        <v>60</v>
      </c>
      <c r="H18" s="74" t="s">
        <v>77</v>
      </c>
      <c r="I18" s="74" t="s">
        <v>89</v>
      </c>
      <c r="J18" s="85" t="s">
        <v>90</v>
      </c>
      <c r="K18" s="75" t="s">
        <v>64</v>
      </c>
      <c r="L18" s="74" t="s">
        <v>32</v>
      </c>
      <c r="M18" s="75">
        <v>151</v>
      </c>
      <c r="N18" s="80">
        <f>(M18/3)*0.5</f>
        <v>25.166666666666668</v>
      </c>
      <c r="O18" s="80">
        <v>72.8</v>
      </c>
      <c r="P18" s="80">
        <f>O18*0.5</f>
        <v>36.4</v>
      </c>
      <c r="Q18" s="80">
        <f t="shared" si="1"/>
        <v>61.56666666666666</v>
      </c>
      <c r="R18" s="75">
        <v>1</v>
      </c>
      <c r="S18" s="83" t="s">
        <v>33</v>
      </c>
      <c r="T18" s="71" t="s">
        <v>34</v>
      </c>
      <c r="U18" s="71" t="s">
        <v>34</v>
      </c>
    </row>
    <row r="19" spans="1:21" s="65" customFormat="1" ht="37.5" customHeight="1">
      <c r="A19" s="70">
        <v>16</v>
      </c>
      <c r="B19" s="74" t="s">
        <v>91</v>
      </c>
      <c r="C19" s="74" t="s">
        <v>36</v>
      </c>
      <c r="D19" s="75">
        <v>32</v>
      </c>
      <c r="E19" s="74" t="s">
        <v>25</v>
      </c>
      <c r="F19" s="74" t="s">
        <v>26</v>
      </c>
      <c r="G19" s="74" t="s">
        <v>60</v>
      </c>
      <c r="H19" s="74" t="s">
        <v>70</v>
      </c>
      <c r="I19" s="74" t="s">
        <v>89</v>
      </c>
      <c r="J19" s="75" t="s">
        <v>90</v>
      </c>
      <c r="K19" s="75" t="s">
        <v>64</v>
      </c>
      <c r="L19" s="74" t="s">
        <v>32</v>
      </c>
      <c r="M19" s="75">
        <v>123</v>
      </c>
      <c r="N19" s="80">
        <f>(M19/3)*0.5</f>
        <v>20.5</v>
      </c>
      <c r="O19" s="80">
        <v>75</v>
      </c>
      <c r="P19" s="80">
        <f>O19*0.5</f>
        <v>37.5</v>
      </c>
      <c r="Q19" s="80">
        <f t="shared" si="1"/>
        <v>58</v>
      </c>
      <c r="R19" s="75">
        <v>2</v>
      </c>
      <c r="S19" s="83" t="s">
        <v>33</v>
      </c>
      <c r="T19" s="71" t="s">
        <v>34</v>
      </c>
      <c r="U19" s="71" t="s">
        <v>34</v>
      </c>
    </row>
    <row r="20" spans="1:21" s="63" customFormat="1" ht="37.5" customHeight="1">
      <c r="A20" s="70">
        <v>17</v>
      </c>
      <c r="B20" s="71" t="s">
        <v>92</v>
      </c>
      <c r="C20" s="71" t="s">
        <v>24</v>
      </c>
      <c r="D20" s="70">
        <v>30</v>
      </c>
      <c r="E20" s="71" t="s">
        <v>45</v>
      </c>
      <c r="F20" s="71" t="s">
        <v>26</v>
      </c>
      <c r="G20" s="71" t="s">
        <v>27</v>
      </c>
      <c r="H20" s="71" t="s">
        <v>93</v>
      </c>
      <c r="I20" s="77" t="s">
        <v>94</v>
      </c>
      <c r="J20" s="85" t="s">
        <v>95</v>
      </c>
      <c r="K20" s="70" t="s">
        <v>31</v>
      </c>
      <c r="L20" s="71" t="s">
        <v>41</v>
      </c>
      <c r="M20" s="70">
        <v>143.5</v>
      </c>
      <c r="N20" s="82">
        <f aca="true" t="shared" si="2" ref="N20:N25">(M20/3)*0.4</f>
        <v>19.133333333333336</v>
      </c>
      <c r="O20" s="70">
        <v>78</v>
      </c>
      <c r="P20" s="78">
        <f aca="true" t="shared" si="3" ref="P20:P25">O20*0.6</f>
        <v>46.8</v>
      </c>
      <c r="Q20" s="78">
        <f t="shared" si="1"/>
        <v>65.93333333333334</v>
      </c>
      <c r="R20" s="70">
        <v>1</v>
      </c>
      <c r="S20" s="83" t="s">
        <v>33</v>
      </c>
      <c r="T20" s="71" t="s">
        <v>34</v>
      </c>
      <c r="U20" s="71" t="s">
        <v>34</v>
      </c>
    </row>
    <row r="21" spans="1:21" s="63" customFormat="1" ht="37.5" customHeight="1">
      <c r="A21" s="70">
        <v>18</v>
      </c>
      <c r="B21" s="71" t="s">
        <v>96</v>
      </c>
      <c r="C21" s="71" t="s">
        <v>24</v>
      </c>
      <c r="D21" s="70">
        <v>32</v>
      </c>
      <c r="E21" s="71" t="s">
        <v>45</v>
      </c>
      <c r="F21" s="71" t="s">
        <v>26</v>
      </c>
      <c r="G21" s="71" t="s">
        <v>27</v>
      </c>
      <c r="H21" s="71" t="s">
        <v>97</v>
      </c>
      <c r="I21" s="77" t="s">
        <v>98</v>
      </c>
      <c r="J21" s="73" t="s">
        <v>99</v>
      </c>
      <c r="K21" s="70" t="s">
        <v>31</v>
      </c>
      <c r="L21" s="71" t="s">
        <v>41</v>
      </c>
      <c r="M21" s="70">
        <v>141.8</v>
      </c>
      <c r="N21" s="82">
        <f t="shared" si="2"/>
        <v>18.90666666666667</v>
      </c>
      <c r="O21" s="70">
        <v>87.2</v>
      </c>
      <c r="P21" s="78">
        <f t="shared" si="3"/>
        <v>52.32</v>
      </c>
      <c r="Q21" s="78">
        <f t="shared" si="1"/>
        <v>71.22666666666667</v>
      </c>
      <c r="R21" s="70">
        <v>1</v>
      </c>
      <c r="S21" s="83" t="s">
        <v>33</v>
      </c>
      <c r="T21" s="71" t="s">
        <v>34</v>
      </c>
      <c r="U21" s="71" t="s">
        <v>34</v>
      </c>
    </row>
    <row r="22" spans="1:21" s="63" customFormat="1" ht="37.5" customHeight="1">
      <c r="A22" s="70">
        <v>19</v>
      </c>
      <c r="B22" s="72" t="s">
        <v>100</v>
      </c>
      <c r="C22" s="71" t="s">
        <v>24</v>
      </c>
      <c r="D22" s="70">
        <v>26</v>
      </c>
      <c r="E22" s="71" t="s">
        <v>45</v>
      </c>
      <c r="F22" s="71" t="s">
        <v>26</v>
      </c>
      <c r="G22" s="71" t="s">
        <v>27</v>
      </c>
      <c r="H22" s="71" t="s">
        <v>101</v>
      </c>
      <c r="I22" s="77" t="s">
        <v>102</v>
      </c>
      <c r="J22" s="73" t="s">
        <v>103</v>
      </c>
      <c r="K22" s="70" t="s">
        <v>64</v>
      </c>
      <c r="L22" s="71" t="s">
        <v>41</v>
      </c>
      <c r="M22" s="70">
        <v>135.1</v>
      </c>
      <c r="N22" s="82">
        <f t="shared" si="2"/>
        <v>18.013333333333332</v>
      </c>
      <c r="O22" s="70">
        <v>78.8</v>
      </c>
      <c r="P22" s="78">
        <f t="shared" si="3"/>
        <v>47.279999999999994</v>
      </c>
      <c r="Q22" s="78">
        <f t="shared" si="1"/>
        <v>65.29333333333332</v>
      </c>
      <c r="R22" s="70">
        <v>1</v>
      </c>
      <c r="S22" s="83" t="s">
        <v>33</v>
      </c>
      <c r="T22" s="71" t="s">
        <v>34</v>
      </c>
      <c r="U22" s="71" t="s">
        <v>34</v>
      </c>
    </row>
    <row r="23" spans="1:21" s="63" customFormat="1" ht="37.5" customHeight="1">
      <c r="A23" s="70">
        <v>20</v>
      </c>
      <c r="B23" s="72" t="s">
        <v>104</v>
      </c>
      <c r="C23" s="71" t="s">
        <v>24</v>
      </c>
      <c r="D23" s="70">
        <v>30</v>
      </c>
      <c r="E23" s="71" t="s">
        <v>105</v>
      </c>
      <c r="F23" s="72" t="s">
        <v>59</v>
      </c>
      <c r="G23" s="71" t="s">
        <v>60</v>
      </c>
      <c r="H23" s="71" t="s">
        <v>106</v>
      </c>
      <c r="I23" s="77" t="s">
        <v>102</v>
      </c>
      <c r="J23" s="73" t="s">
        <v>103</v>
      </c>
      <c r="K23" s="70" t="s">
        <v>64</v>
      </c>
      <c r="L23" s="71" t="s">
        <v>41</v>
      </c>
      <c r="M23" s="70">
        <v>113.9</v>
      </c>
      <c r="N23" s="82">
        <f t="shared" si="2"/>
        <v>15.186666666666667</v>
      </c>
      <c r="O23" s="70">
        <v>78.2</v>
      </c>
      <c r="P23" s="78">
        <f t="shared" si="3"/>
        <v>46.92</v>
      </c>
      <c r="Q23" s="78">
        <f t="shared" si="1"/>
        <v>62.10666666666667</v>
      </c>
      <c r="R23" s="70">
        <v>2</v>
      </c>
      <c r="S23" s="83" t="s">
        <v>33</v>
      </c>
      <c r="T23" s="71" t="s">
        <v>34</v>
      </c>
      <c r="U23" s="71" t="s">
        <v>34</v>
      </c>
    </row>
    <row r="24" spans="1:21" s="63" customFormat="1" ht="37.5" customHeight="1">
      <c r="A24" s="70">
        <v>21</v>
      </c>
      <c r="B24" s="71" t="s">
        <v>107</v>
      </c>
      <c r="C24" s="71" t="s">
        <v>36</v>
      </c>
      <c r="D24" s="70">
        <v>21</v>
      </c>
      <c r="E24" s="71" t="s">
        <v>25</v>
      </c>
      <c r="F24" s="72" t="s">
        <v>59</v>
      </c>
      <c r="G24" s="71" t="s">
        <v>60</v>
      </c>
      <c r="H24" s="71" t="s">
        <v>108</v>
      </c>
      <c r="I24" s="77" t="s">
        <v>98</v>
      </c>
      <c r="J24" s="85" t="s">
        <v>109</v>
      </c>
      <c r="K24" s="70" t="s">
        <v>64</v>
      </c>
      <c r="L24" s="71" t="s">
        <v>41</v>
      </c>
      <c r="M24" s="70">
        <v>120.6</v>
      </c>
      <c r="N24" s="82">
        <f t="shared" si="2"/>
        <v>16.08</v>
      </c>
      <c r="O24" s="70">
        <v>83</v>
      </c>
      <c r="P24" s="78">
        <f t="shared" si="3"/>
        <v>49.8</v>
      </c>
      <c r="Q24" s="78">
        <f t="shared" si="1"/>
        <v>65.88</v>
      </c>
      <c r="R24" s="70">
        <v>1</v>
      </c>
      <c r="S24" s="83" t="s">
        <v>33</v>
      </c>
      <c r="T24" s="71" t="s">
        <v>34</v>
      </c>
      <c r="U24" s="71" t="s">
        <v>34</v>
      </c>
    </row>
    <row r="25" spans="1:21" s="63" customFormat="1" ht="37.5" customHeight="1">
      <c r="A25" s="70">
        <v>22</v>
      </c>
      <c r="B25" s="71" t="s">
        <v>110</v>
      </c>
      <c r="C25" s="71" t="s">
        <v>24</v>
      </c>
      <c r="D25" s="70">
        <v>26</v>
      </c>
      <c r="E25" s="71" t="s">
        <v>45</v>
      </c>
      <c r="F25" s="71" t="s">
        <v>26</v>
      </c>
      <c r="G25" s="71" t="s">
        <v>27</v>
      </c>
      <c r="H25" s="71" t="s">
        <v>108</v>
      </c>
      <c r="I25" s="77" t="s">
        <v>98</v>
      </c>
      <c r="J25" s="73" t="s">
        <v>109</v>
      </c>
      <c r="K25" s="70" t="s">
        <v>64</v>
      </c>
      <c r="L25" s="71" t="s">
        <v>41</v>
      </c>
      <c r="M25" s="70">
        <v>100.5</v>
      </c>
      <c r="N25" s="82">
        <f t="shared" si="2"/>
        <v>13.4</v>
      </c>
      <c r="O25" s="70">
        <v>80</v>
      </c>
      <c r="P25" s="78">
        <f t="shared" si="3"/>
        <v>48</v>
      </c>
      <c r="Q25" s="78">
        <f t="shared" si="1"/>
        <v>61.4</v>
      </c>
      <c r="R25" s="70">
        <v>2</v>
      </c>
      <c r="S25" s="83" t="s">
        <v>33</v>
      </c>
      <c r="T25" s="71" t="s">
        <v>34</v>
      </c>
      <c r="U25" s="71" t="s">
        <v>34</v>
      </c>
    </row>
    <row r="26" spans="1:21" s="65" customFormat="1" ht="37.5" customHeight="1">
      <c r="A26" s="70">
        <v>23</v>
      </c>
      <c r="B26" s="74" t="s">
        <v>111</v>
      </c>
      <c r="C26" s="74" t="s">
        <v>36</v>
      </c>
      <c r="D26" s="75">
        <v>39</v>
      </c>
      <c r="E26" s="76" t="s">
        <v>25</v>
      </c>
      <c r="F26" s="74" t="s">
        <v>26</v>
      </c>
      <c r="G26" s="74" t="s">
        <v>60</v>
      </c>
      <c r="H26" s="74" t="s">
        <v>112</v>
      </c>
      <c r="I26" s="74" t="s">
        <v>113</v>
      </c>
      <c r="J26" s="85" t="s">
        <v>114</v>
      </c>
      <c r="K26" s="75" t="s">
        <v>31</v>
      </c>
      <c r="L26" s="74" t="s">
        <v>32</v>
      </c>
      <c r="M26" s="75">
        <v>157.5</v>
      </c>
      <c r="N26" s="80">
        <f>(M26/3)*0.5</f>
        <v>26.25</v>
      </c>
      <c r="O26" s="80">
        <v>70.6</v>
      </c>
      <c r="P26" s="80">
        <f>O26*0.5</f>
        <v>35.3</v>
      </c>
      <c r="Q26" s="80">
        <f t="shared" si="1"/>
        <v>61.55</v>
      </c>
      <c r="R26" s="75">
        <v>1</v>
      </c>
      <c r="S26" s="83" t="s">
        <v>33</v>
      </c>
      <c r="T26" s="71" t="s">
        <v>34</v>
      </c>
      <c r="U26" s="71" t="s">
        <v>34</v>
      </c>
    </row>
    <row r="27" spans="1:21" s="65" customFormat="1" ht="37.5" customHeight="1">
      <c r="A27" s="70">
        <v>24</v>
      </c>
      <c r="B27" s="74" t="s">
        <v>115</v>
      </c>
      <c r="C27" s="74" t="s">
        <v>24</v>
      </c>
      <c r="D27" s="75">
        <v>22</v>
      </c>
      <c r="E27" s="74" t="s">
        <v>69</v>
      </c>
      <c r="F27" s="74" t="s">
        <v>26</v>
      </c>
      <c r="G27" s="74" t="s">
        <v>27</v>
      </c>
      <c r="H27" s="74" t="s">
        <v>116</v>
      </c>
      <c r="I27" s="74" t="s">
        <v>117</v>
      </c>
      <c r="J27" s="85" t="s">
        <v>118</v>
      </c>
      <c r="K27" s="75" t="s">
        <v>31</v>
      </c>
      <c r="L27" s="74" t="s">
        <v>41</v>
      </c>
      <c r="M27" s="75">
        <v>148</v>
      </c>
      <c r="N27" s="80">
        <f>(M27/3)*0.4</f>
        <v>19.733333333333334</v>
      </c>
      <c r="O27" s="80">
        <v>76.8</v>
      </c>
      <c r="P27" s="80">
        <f>O27*0.6</f>
        <v>46.08</v>
      </c>
      <c r="Q27" s="80">
        <f t="shared" si="1"/>
        <v>65.81333333333333</v>
      </c>
      <c r="R27" s="75">
        <v>1</v>
      </c>
      <c r="S27" s="83" t="s">
        <v>33</v>
      </c>
      <c r="T27" s="71" t="s">
        <v>34</v>
      </c>
      <c r="U27" s="71" t="s">
        <v>34</v>
      </c>
    </row>
    <row r="28" spans="1:21" s="63" customFormat="1" ht="37.5" customHeight="1">
      <c r="A28" s="70">
        <v>25</v>
      </c>
      <c r="B28" s="71" t="s">
        <v>119</v>
      </c>
      <c r="C28" s="71" t="s">
        <v>24</v>
      </c>
      <c r="D28" s="70">
        <v>34</v>
      </c>
      <c r="E28" s="71" t="s">
        <v>25</v>
      </c>
      <c r="F28" s="71" t="s">
        <v>26</v>
      </c>
      <c r="G28" s="71" t="s">
        <v>27</v>
      </c>
      <c r="H28" s="71" t="s">
        <v>120</v>
      </c>
      <c r="I28" s="77" t="s">
        <v>121</v>
      </c>
      <c r="J28" s="73" t="s">
        <v>122</v>
      </c>
      <c r="K28" s="70" t="s">
        <v>31</v>
      </c>
      <c r="L28" s="71" t="s">
        <v>41</v>
      </c>
      <c r="M28" s="70">
        <v>172.5</v>
      </c>
      <c r="N28" s="78">
        <f>(M28/3)*0.4</f>
        <v>23</v>
      </c>
      <c r="O28" s="78">
        <v>73.2</v>
      </c>
      <c r="P28" s="78">
        <f>O28*0.6</f>
        <v>43.92</v>
      </c>
      <c r="Q28" s="78">
        <f t="shared" si="1"/>
        <v>66.92</v>
      </c>
      <c r="R28" s="70">
        <v>1</v>
      </c>
      <c r="S28" s="83" t="s">
        <v>33</v>
      </c>
      <c r="T28" s="71" t="s">
        <v>34</v>
      </c>
      <c r="U28" s="71" t="s">
        <v>34</v>
      </c>
    </row>
    <row r="29" spans="1:21" s="63" customFormat="1" ht="37.5" customHeight="1">
      <c r="A29" s="70">
        <v>26</v>
      </c>
      <c r="B29" s="71" t="s">
        <v>123</v>
      </c>
      <c r="C29" s="71" t="s">
        <v>36</v>
      </c>
      <c r="D29" s="70">
        <v>26</v>
      </c>
      <c r="E29" s="71" t="s">
        <v>25</v>
      </c>
      <c r="F29" s="71" t="s">
        <v>59</v>
      </c>
      <c r="G29" s="71" t="s">
        <v>60</v>
      </c>
      <c r="H29" s="71" t="s">
        <v>124</v>
      </c>
      <c r="I29" s="77" t="s">
        <v>121</v>
      </c>
      <c r="J29" s="73" t="s">
        <v>125</v>
      </c>
      <c r="K29" s="70" t="s">
        <v>31</v>
      </c>
      <c r="L29" s="71" t="s">
        <v>41</v>
      </c>
      <c r="M29" s="70">
        <v>173</v>
      </c>
      <c r="N29" s="78">
        <f>(M29/3)*0.4</f>
        <v>23.066666666666666</v>
      </c>
      <c r="O29" s="78">
        <v>73.2</v>
      </c>
      <c r="P29" s="78">
        <f>O29*0.6</f>
        <v>43.92</v>
      </c>
      <c r="Q29" s="78">
        <f t="shared" si="1"/>
        <v>66.98666666666666</v>
      </c>
      <c r="R29" s="70">
        <v>1</v>
      </c>
      <c r="S29" s="83" t="s">
        <v>33</v>
      </c>
      <c r="T29" s="71" t="s">
        <v>34</v>
      </c>
      <c r="U29" s="71" t="s">
        <v>34</v>
      </c>
    </row>
    <row r="30" spans="1:21" s="63" customFormat="1" ht="37.5" customHeight="1">
      <c r="A30" s="70">
        <v>27</v>
      </c>
      <c r="B30" s="71" t="s">
        <v>126</v>
      </c>
      <c r="C30" s="71" t="s">
        <v>24</v>
      </c>
      <c r="D30" s="70">
        <v>33</v>
      </c>
      <c r="E30" s="71" t="s">
        <v>25</v>
      </c>
      <c r="F30" s="71" t="s">
        <v>26</v>
      </c>
      <c r="G30" s="71" t="s">
        <v>27</v>
      </c>
      <c r="H30" s="71" t="s">
        <v>127</v>
      </c>
      <c r="I30" s="77" t="s">
        <v>121</v>
      </c>
      <c r="J30" s="73" t="s">
        <v>128</v>
      </c>
      <c r="K30" s="70" t="s">
        <v>31</v>
      </c>
      <c r="L30" s="71" t="s">
        <v>41</v>
      </c>
      <c r="M30" s="70">
        <v>160</v>
      </c>
      <c r="N30" s="78">
        <f>(M30/3)*0.4</f>
        <v>21.333333333333336</v>
      </c>
      <c r="O30" s="78">
        <v>73</v>
      </c>
      <c r="P30" s="78">
        <f>O30*0.6</f>
        <v>43.8</v>
      </c>
      <c r="Q30" s="78">
        <f t="shared" si="1"/>
        <v>65.13333333333333</v>
      </c>
      <c r="R30" s="70">
        <v>1</v>
      </c>
      <c r="S30" s="83" t="s">
        <v>33</v>
      </c>
      <c r="T30" s="71" t="s">
        <v>34</v>
      </c>
      <c r="U30" s="71" t="s">
        <v>34</v>
      </c>
    </row>
    <row r="31" spans="1:21" s="65" customFormat="1" ht="37.5" customHeight="1">
      <c r="A31" s="70">
        <v>28</v>
      </c>
      <c r="B31" s="74" t="s">
        <v>129</v>
      </c>
      <c r="C31" s="74" t="s">
        <v>36</v>
      </c>
      <c r="D31" s="75">
        <v>34</v>
      </c>
      <c r="E31" s="74" t="s">
        <v>25</v>
      </c>
      <c r="F31" s="74" t="s">
        <v>59</v>
      </c>
      <c r="G31" s="74" t="s">
        <v>60</v>
      </c>
      <c r="H31" s="74" t="s">
        <v>130</v>
      </c>
      <c r="I31" s="74" t="s">
        <v>131</v>
      </c>
      <c r="J31" s="75" t="s">
        <v>132</v>
      </c>
      <c r="K31" s="75" t="s">
        <v>31</v>
      </c>
      <c r="L31" s="74" t="s">
        <v>41</v>
      </c>
      <c r="M31" s="75">
        <v>140.5</v>
      </c>
      <c r="N31" s="80">
        <v>18.733333333333334</v>
      </c>
      <c r="O31" s="80">
        <v>68.8</v>
      </c>
      <c r="P31" s="80">
        <v>41.279999999999994</v>
      </c>
      <c r="Q31" s="80">
        <v>60.01333333333333</v>
      </c>
      <c r="R31" s="75">
        <v>1</v>
      </c>
      <c r="S31" s="76" t="s">
        <v>33</v>
      </c>
      <c r="T31" s="71" t="s">
        <v>34</v>
      </c>
      <c r="U31" s="71" t="s">
        <v>34</v>
      </c>
    </row>
    <row r="32" spans="1:21" s="63" customFormat="1" ht="37.5" customHeight="1">
      <c r="A32" s="70">
        <v>29</v>
      </c>
      <c r="B32" s="71" t="s">
        <v>133</v>
      </c>
      <c r="C32" s="71" t="s">
        <v>36</v>
      </c>
      <c r="D32" s="70">
        <v>33</v>
      </c>
      <c r="E32" s="71" t="s">
        <v>25</v>
      </c>
      <c r="F32" s="71" t="s">
        <v>26</v>
      </c>
      <c r="G32" s="71" t="s">
        <v>27</v>
      </c>
      <c r="H32" s="71" t="s">
        <v>134</v>
      </c>
      <c r="I32" s="77" t="s">
        <v>135</v>
      </c>
      <c r="J32" s="73" t="s">
        <v>136</v>
      </c>
      <c r="K32" s="70" t="s">
        <v>64</v>
      </c>
      <c r="L32" s="71" t="s">
        <v>32</v>
      </c>
      <c r="M32" s="70">
        <v>145.5</v>
      </c>
      <c r="N32" s="78">
        <f>(M32/3)*0.5</f>
        <v>24.25</v>
      </c>
      <c r="O32" s="78">
        <v>70.6</v>
      </c>
      <c r="P32" s="78">
        <f>O32*0.5</f>
        <v>35.3</v>
      </c>
      <c r="Q32" s="78">
        <f>N32+P32</f>
        <v>59.55</v>
      </c>
      <c r="R32" s="70">
        <v>1</v>
      </c>
      <c r="S32" s="83" t="s">
        <v>33</v>
      </c>
      <c r="T32" s="71" t="s">
        <v>34</v>
      </c>
      <c r="U32" s="71" t="s">
        <v>34</v>
      </c>
    </row>
    <row r="33" spans="1:21" s="63" customFormat="1" ht="37.5" customHeight="1">
      <c r="A33" s="70">
        <v>30</v>
      </c>
      <c r="B33" s="71" t="s">
        <v>137</v>
      </c>
      <c r="C33" s="71" t="s">
        <v>36</v>
      </c>
      <c r="D33" s="70">
        <v>29</v>
      </c>
      <c r="E33" s="71" t="s">
        <v>25</v>
      </c>
      <c r="F33" s="71" t="s">
        <v>26</v>
      </c>
      <c r="G33" s="71" t="s">
        <v>27</v>
      </c>
      <c r="H33" s="71" t="s">
        <v>134</v>
      </c>
      <c r="I33" s="77" t="s">
        <v>135</v>
      </c>
      <c r="J33" s="73" t="s">
        <v>136</v>
      </c>
      <c r="K33" s="70" t="s">
        <v>64</v>
      </c>
      <c r="L33" s="71" t="s">
        <v>32</v>
      </c>
      <c r="M33" s="70">
        <v>131.5</v>
      </c>
      <c r="N33" s="78">
        <f>(M33/3)*0.5</f>
        <v>21.916666666666668</v>
      </c>
      <c r="O33" s="78">
        <v>72</v>
      </c>
      <c r="P33" s="78">
        <f>O33*0.5</f>
        <v>36</v>
      </c>
      <c r="Q33" s="78">
        <f>N33+P33</f>
        <v>57.91666666666667</v>
      </c>
      <c r="R33" s="70">
        <v>2</v>
      </c>
      <c r="S33" s="83" t="s">
        <v>33</v>
      </c>
      <c r="T33" s="71" t="s">
        <v>34</v>
      </c>
      <c r="U33" s="71" t="s">
        <v>34</v>
      </c>
    </row>
    <row r="34" spans="1:21" s="65" customFormat="1" ht="37.5" customHeight="1">
      <c r="A34" s="70">
        <v>31</v>
      </c>
      <c r="B34" s="74" t="s">
        <v>138</v>
      </c>
      <c r="C34" s="74" t="s">
        <v>36</v>
      </c>
      <c r="D34" s="75">
        <v>32</v>
      </c>
      <c r="E34" s="74" t="s">
        <v>25</v>
      </c>
      <c r="F34" s="74" t="s">
        <v>26</v>
      </c>
      <c r="G34" s="74" t="s">
        <v>27</v>
      </c>
      <c r="H34" s="74" t="s">
        <v>139</v>
      </c>
      <c r="I34" s="74" t="s">
        <v>135</v>
      </c>
      <c r="J34" s="75" t="s">
        <v>140</v>
      </c>
      <c r="K34" s="75" t="s">
        <v>31</v>
      </c>
      <c r="L34" s="74" t="s">
        <v>32</v>
      </c>
      <c r="M34" s="75">
        <v>152</v>
      </c>
      <c r="N34" s="80">
        <v>25.333333333333332</v>
      </c>
      <c r="O34" s="80">
        <v>74.5</v>
      </c>
      <c r="P34" s="80">
        <v>37.25</v>
      </c>
      <c r="Q34" s="80">
        <v>62.58333333333333</v>
      </c>
      <c r="R34" s="75">
        <v>1</v>
      </c>
      <c r="S34" s="76" t="s">
        <v>33</v>
      </c>
      <c r="T34" s="71" t="s">
        <v>34</v>
      </c>
      <c r="U34" s="71" t="s">
        <v>34</v>
      </c>
    </row>
    <row r="35" spans="1:21" s="65" customFormat="1" ht="37.5" customHeight="1">
      <c r="A35" s="70">
        <v>32</v>
      </c>
      <c r="B35" s="74" t="s">
        <v>141</v>
      </c>
      <c r="C35" s="74" t="s">
        <v>24</v>
      </c>
      <c r="D35" s="75">
        <v>22</v>
      </c>
      <c r="E35" s="74" t="s">
        <v>45</v>
      </c>
      <c r="F35" s="74" t="s">
        <v>26</v>
      </c>
      <c r="G35" s="74" t="s">
        <v>27</v>
      </c>
      <c r="H35" s="74" t="s">
        <v>142</v>
      </c>
      <c r="I35" s="74" t="s">
        <v>143</v>
      </c>
      <c r="J35" s="75" t="s">
        <v>144</v>
      </c>
      <c r="K35" s="75" t="s">
        <v>31</v>
      </c>
      <c r="L35" s="74" t="s">
        <v>41</v>
      </c>
      <c r="M35" s="75">
        <v>142.1</v>
      </c>
      <c r="N35" s="80">
        <v>18.94666666666667</v>
      </c>
      <c r="O35" s="80">
        <v>71.6</v>
      </c>
      <c r="P35" s="80">
        <v>42.959999999999994</v>
      </c>
      <c r="Q35" s="80">
        <v>61.906666666666666</v>
      </c>
      <c r="R35" s="75">
        <v>1</v>
      </c>
      <c r="S35" s="76" t="s">
        <v>33</v>
      </c>
      <c r="T35" s="71" t="s">
        <v>34</v>
      </c>
      <c r="U35" s="71" t="s">
        <v>34</v>
      </c>
    </row>
    <row r="36" spans="1:21" s="65" customFormat="1" ht="37.5" customHeight="1">
      <c r="A36" s="70">
        <v>33</v>
      </c>
      <c r="B36" s="74" t="s">
        <v>145</v>
      </c>
      <c r="C36" s="74" t="s">
        <v>24</v>
      </c>
      <c r="D36" s="75">
        <v>36</v>
      </c>
      <c r="E36" s="74" t="s">
        <v>25</v>
      </c>
      <c r="F36" s="74" t="s">
        <v>26</v>
      </c>
      <c r="G36" s="74" t="s">
        <v>60</v>
      </c>
      <c r="H36" s="74" t="s">
        <v>146</v>
      </c>
      <c r="I36" s="74" t="s">
        <v>143</v>
      </c>
      <c r="J36" s="75" t="s">
        <v>147</v>
      </c>
      <c r="K36" s="75" t="s">
        <v>31</v>
      </c>
      <c r="L36" s="74" t="s">
        <v>41</v>
      </c>
      <c r="M36" s="75">
        <v>120.4</v>
      </c>
      <c r="N36" s="80">
        <v>16.053333333333335</v>
      </c>
      <c r="O36" s="80">
        <v>71</v>
      </c>
      <c r="P36" s="80">
        <v>42.6</v>
      </c>
      <c r="Q36" s="80">
        <v>58.653333333333336</v>
      </c>
      <c r="R36" s="75">
        <v>1</v>
      </c>
      <c r="S36" s="76" t="s">
        <v>33</v>
      </c>
      <c r="T36" s="71" t="s">
        <v>34</v>
      </c>
      <c r="U36" s="71" t="s">
        <v>34</v>
      </c>
    </row>
    <row r="37" spans="1:21" s="65" customFormat="1" ht="37.5" customHeight="1">
      <c r="A37" s="70">
        <v>34</v>
      </c>
      <c r="B37" s="74" t="s">
        <v>148</v>
      </c>
      <c r="C37" s="74" t="s">
        <v>36</v>
      </c>
      <c r="D37" s="75">
        <v>25</v>
      </c>
      <c r="E37" s="74" t="s">
        <v>25</v>
      </c>
      <c r="F37" s="74" t="s">
        <v>59</v>
      </c>
      <c r="G37" s="74" t="s">
        <v>60</v>
      </c>
      <c r="H37" s="74" t="s">
        <v>130</v>
      </c>
      <c r="I37" s="74" t="s">
        <v>149</v>
      </c>
      <c r="J37" s="75" t="s">
        <v>150</v>
      </c>
      <c r="K37" s="75" t="s">
        <v>31</v>
      </c>
      <c r="L37" s="74" t="s">
        <v>32</v>
      </c>
      <c r="M37" s="75">
        <v>128</v>
      </c>
      <c r="N37" s="80">
        <v>21.333333333333332</v>
      </c>
      <c r="O37" s="80">
        <v>71.4</v>
      </c>
      <c r="P37" s="80">
        <v>35.7</v>
      </c>
      <c r="Q37" s="80">
        <v>57.03333333333333</v>
      </c>
      <c r="R37" s="75">
        <v>1</v>
      </c>
      <c r="S37" s="76" t="s">
        <v>33</v>
      </c>
      <c r="T37" s="71" t="s">
        <v>34</v>
      </c>
      <c r="U37" s="71" t="s">
        <v>34</v>
      </c>
    </row>
    <row r="38" spans="1:21" s="63" customFormat="1" ht="37.5" customHeight="1">
      <c r="A38" s="70">
        <v>35</v>
      </c>
      <c r="B38" s="71" t="s">
        <v>151</v>
      </c>
      <c r="C38" s="71" t="s">
        <v>36</v>
      </c>
      <c r="D38" s="70">
        <v>23</v>
      </c>
      <c r="E38" s="71" t="s">
        <v>45</v>
      </c>
      <c r="F38" s="71" t="s">
        <v>26</v>
      </c>
      <c r="G38" s="71" t="s">
        <v>27</v>
      </c>
      <c r="H38" s="71" t="s">
        <v>152</v>
      </c>
      <c r="I38" s="77" t="s">
        <v>153</v>
      </c>
      <c r="J38" s="73" t="s">
        <v>154</v>
      </c>
      <c r="K38" s="70" t="s">
        <v>31</v>
      </c>
      <c r="L38" s="71" t="s">
        <v>32</v>
      </c>
      <c r="M38" s="70">
        <v>162</v>
      </c>
      <c r="N38" s="78">
        <f>(M38/3)*0.5</f>
        <v>27</v>
      </c>
      <c r="O38" s="78">
        <v>73.3</v>
      </c>
      <c r="P38" s="78">
        <f>O38*0.5</f>
        <v>36.65</v>
      </c>
      <c r="Q38" s="78">
        <f>N38+P38</f>
        <v>63.65</v>
      </c>
      <c r="R38" s="70">
        <v>2</v>
      </c>
      <c r="S38" s="71" t="s">
        <v>33</v>
      </c>
      <c r="T38" s="71" t="s">
        <v>34</v>
      </c>
      <c r="U38" s="71" t="s">
        <v>34</v>
      </c>
    </row>
    <row r="39" spans="1:21" s="63" customFormat="1" ht="37.5" customHeight="1">
      <c r="A39" s="70">
        <v>36</v>
      </c>
      <c r="B39" s="71" t="s">
        <v>155</v>
      </c>
      <c r="C39" s="71" t="s">
        <v>36</v>
      </c>
      <c r="D39" s="70">
        <v>34</v>
      </c>
      <c r="E39" s="71" t="s">
        <v>25</v>
      </c>
      <c r="F39" s="71" t="s">
        <v>26</v>
      </c>
      <c r="G39" s="71" t="s">
        <v>60</v>
      </c>
      <c r="H39" s="71" t="s">
        <v>51</v>
      </c>
      <c r="I39" s="77" t="s">
        <v>156</v>
      </c>
      <c r="J39" s="73" t="s">
        <v>157</v>
      </c>
      <c r="K39" s="70" t="s">
        <v>31</v>
      </c>
      <c r="L39" s="71" t="s">
        <v>32</v>
      </c>
      <c r="M39" s="70">
        <v>181</v>
      </c>
      <c r="N39" s="78">
        <f>(M39/3)*0.5</f>
        <v>30.166666666666668</v>
      </c>
      <c r="O39" s="78">
        <v>78.4</v>
      </c>
      <c r="P39" s="78">
        <f>O39*0.5</f>
        <v>39.2</v>
      </c>
      <c r="Q39" s="78">
        <f>N39+P39</f>
        <v>69.36666666666667</v>
      </c>
      <c r="R39" s="70">
        <v>1</v>
      </c>
      <c r="S39" s="83" t="s">
        <v>33</v>
      </c>
      <c r="T39" s="71" t="s">
        <v>34</v>
      </c>
      <c r="U39" s="71" t="s">
        <v>34</v>
      </c>
    </row>
    <row r="40" spans="1:21" s="63" customFormat="1" ht="37.5" customHeight="1">
      <c r="A40" s="70">
        <v>37</v>
      </c>
      <c r="B40" s="71" t="s">
        <v>158</v>
      </c>
      <c r="C40" s="71" t="s">
        <v>36</v>
      </c>
      <c r="D40" s="70">
        <v>33</v>
      </c>
      <c r="E40" s="71" t="s">
        <v>25</v>
      </c>
      <c r="F40" s="71" t="s">
        <v>26</v>
      </c>
      <c r="G40" s="71" t="s">
        <v>27</v>
      </c>
      <c r="H40" s="71" t="s">
        <v>159</v>
      </c>
      <c r="I40" s="77" t="s">
        <v>160</v>
      </c>
      <c r="J40" s="73" t="s">
        <v>161</v>
      </c>
      <c r="K40" s="70" t="s">
        <v>31</v>
      </c>
      <c r="L40" s="71" t="s">
        <v>32</v>
      </c>
      <c r="M40" s="70">
        <v>158</v>
      </c>
      <c r="N40" s="78">
        <f>(M40/3)*0.5</f>
        <v>26.333333333333332</v>
      </c>
      <c r="O40" s="78">
        <v>74.6</v>
      </c>
      <c r="P40" s="78">
        <f>O40*0.5</f>
        <v>37.3</v>
      </c>
      <c r="Q40" s="78">
        <f>N40+P40</f>
        <v>63.633333333333326</v>
      </c>
      <c r="R40" s="70">
        <v>1</v>
      </c>
      <c r="S40" s="83" t="s">
        <v>33</v>
      </c>
      <c r="T40" s="71" t="s">
        <v>34</v>
      </c>
      <c r="U40" s="71" t="s">
        <v>34</v>
      </c>
    </row>
    <row r="41" spans="1:21" s="63" customFormat="1" ht="37.5" customHeight="1">
      <c r="A41" s="70">
        <v>38</v>
      </c>
      <c r="B41" s="71" t="s">
        <v>162</v>
      </c>
      <c r="C41" s="71" t="s">
        <v>36</v>
      </c>
      <c r="D41" s="70">
        <v>26</v>
      </c>
      <c r="E41" s="71" t="s">
        <v>25</v>
      </c>
      <c r="F41" s="71" t="s">
        <v>26</v>
      </c>
      <c r="G41" s="71" t="s">
        <v>27</v>
      </c>
      <c r="H41" s="71" t="s">
        <v>163</v>
      </c>
      <c r="I41" s="77" t="s">
        <v>164</v>
      </c>
      <c r="J41" s="73" t="s">
        <v>165</v>
      </c>
      <c r="K41" s="70" t="s">
        <v>64</v>
      </c>
      <c r="L41" s="71" t="s">
        <v>41</v>
      </c>
      <c r="M41" s="70">
        <v>176</v>
      </c>
      <c r="N41" s="78">
        <f>(M41/3)*0.4</f>
        <v>23.46666666666667</v>
      </c>
      <c r="O41" s="78">
        <v>72.4</v>
      </c>
      <c r="P41" s="78">
        <f>O41*0.6</f>
        <v>43.440000000000005</v>
      </c>
      <c r="Q41" s="78">
        <f aca="true" t="shared" si="4" ref="Q41:Q46">N41+P41</f>
        <v>66.90666666666667</v>
      </c>
      <c r="R41" s="70">
        <v>2</v>
      </c>
      <c r="S41" s="83" t="s">
        <v>33</v>
      </c>
      <c r="T41" s="71" t="s">
        <v>34</v>
      </c>
      <c r="U41" s="71" t="s">
        <v>34</v>
      </c>
    </row>
    <row r="42" spans="1:21" s="65" customFormat="1" ht="37.5" customHeight="1">
      <c r="A42" s="70">
        <v>39</v>
      </c>
      <c r="B42" s="74" t="s">
        <v>166</v>
      </c>
      <c r="C42" s="74" t="s">
        <v>36</v>
      </c>
      <c r="D42" s="75">
        <v>32</v>
      </c>
      <c r="E42" s="74" t="s">
        <v>25</v>
      </c>
      <c r="F42" s="74" t="s">
        <v>26</v>
      </c>
      <c r="G42" s="74" t="s">
        <v>60</v>
      </c>
      <c r="H42" s="74" t="s">
        <v>55</v>
      </c>
      <c r="I42" s="74" t="s">
        <v>167</v>
      </c>
      <c r="J42" s="81" t="s">
        <v>168</v>
      </c>
      <c r="K42" s="81" t="s">
        <v>31</v>
      </c>
      <c r="L42" s="74" t="s">
        <v>32</v>
      </c>
      <c r="M42" s="75">
        <v>139</v>
      </c>
      <c r="N42" s="80">
        <f>(M42/3)*0.5</f>
        <v>23.166666666666668</v>
      </c>
      <c r="O42" s="80">
        <v>69.4</v>
      </c>
      <c r="P42" s="80">
        <f>O42*0.5</f>
        <v>34.7</v>
      </c>
      <c r="Q42" s="80">
        <f t="shared" si="4"/>
        <v>57.866666666666674</v>
      </c>
      <c r="R42" s="75">
        <v>2</v>
      </c>
      <c r="S42" s="76" t="s">
        <v>33</v>
      </c>
      <c r="T42" s="71" t="s">
        <v>34</v>
      </c>
      <c r="U42" s="71" t="s">
        <v>34</v>
      </c>
    </row>
    <row r="43" spans="1:21" s="65" customFormat="1" ht="37.5" customHeight="1">
      <c r="A43" s="70">
        <v>40</v>
      </c>
      <c r="B43" s="74" t="s">
        <v>169</v>
      </c>
      <c r="C43" s="74" t="s">
        <v>24</v>
      </c>
      <c r="D43" s="75">
        <v>30</v>
      </c>
      <c r="E43" s="74" t="s">
        <v>45</v>
      </c>
      <c r="F43" s="74" t="s">
        <v>26</v>
      </c>
      <c r="G43" s="74" t="s">
        <v>27</v>
      </c>
      <c r="H43" s="74" t="s">
        <v>170</v>
      </c>
      <c r="I43" s="74" t="s">
        <v>171</v>
      </c>
      <c r="J43" s="75" t="s">
        <v>172</v>
      </c>
      <c r="K43" s="75" t="s">
        <v>31</v>
      </c>
      <c r="L43" s="74" t="s">
        <v>41</v>
      </c>
      <c r="M43" s="75">
        <v>182.3</v>
      </c>
      <c r="N43" s="80">
        <f>(M43/3)*0.4</f>
        <v>24.306666666666672</v>
      </c>
      <c r="O43" s="80">
        <v>72.8</v>
      </c>
      <c r="P43" s="80">
        <f>O43*0.6</f>
        <v>43.68</v>
      </c>
      <c r="Q43" s="80">
        <f t="shared" si="4"/>
        <v>67.98666666666668</v>
      </c>
      <c r="R43" s="75">
        <v>1</v>
      </c>
      <c r="S43" s="76" t="s">
        <v>33</v>
      </c>
      <c r="T43" s="71" t="s">
        <v>34</v>
      </c>
      <c r="U43" s="71" t="s">
        <v>34</v>
      </c>
    </row>
    <row r="44" spans="1:21" s="65" customFormat="1" ht="37.5" customHeight="1">
      <c r="A44" s="70">
        <v>41</v>
      </c>
      <c r="B44" s="74" t="s">
        <v>173</v>
      </c>
      <c r="C44" s="74" t="s">
        <v>36</v>
      </c>
      <c r="D44" s="75">
        <v>24</v>
      </c>
      <c r="E44" s="74" t="s">
        <v>45</v>
      </c>
      <c r="F44" s="74" t="s">
        <v>26</v>
      </c>
      <c r="G44" s="74" t="s">
        <v>27</v>
      </c>
      <c r="H44" s="74" t="s">
        <v>174</v>
      </c>
      <c r="I44" s="74" t="s">
        <v>175</v>
      </c>
      <c r="J44" s="75" t="s">
        <v>176</v>
      </c>
      <c r="K44" s="75" t="s">
        <v>31</v>
      </c>
      <c r="L44" s="74" t="s">
        <v>32</v>
      </c>
      <c r="M44" s="75">
        <v>164</v>
      </c>
      <c r="N44" s="80">
        <f>(M44/3)*0.5</f>
        <v>27.333333333333332</v>
      </c>
      <c r="O44" s="80">
        <v>72.7</v>
      </c>
      <c r="P44" s="80">
        <f>O44*0.5</f>
        <v>36.35</v>
      </c>
      <c r="Q44" s="80">
        <f t="shared" si="4"/>
        <v>63.68333333333334</v>
      </c>
      <c r="R44" s="75">
        <v>1</v>
      </c>
      <c r="S44" s="76" t="s">
        <v>33</v>
      </c>
      <c r="T44" s="71" t="s">
        <v>34</v>
      </c>
      <c r="U44" s="71" t="s">
        <v>34</v>
      </c>
    </row>
    <row r="45" spans="1:21" s="65" customFormat="1" ht="37.5" customHeight="1">
      <c r="A45" s="70">
        <v>42</v>
      </c>
      <c r="B45" s="74" t="s">
        <v>177</v>
      </c>
      <c r="C45" s="74" t="s">
        <v>36</v>
      </c>
      <c r="D45" s="75">
        <v>28</v>
      </c>
      <c r="E45" s="74" t="s">
        <v>45</v>
      </c>
      <c r="F45" s="74" t="s">
        <v>26</v>
      </c>
      <c r="G45" s="74" t="s">
        <v>27</v>
      </c>
      <c r="H45" s="74" t="s">
        <v>178</v>
      </c>
      <c r="I45" s="74" t="s">
        <v>179</v>
      </c>
      <c r="J45" s="75" t="s">
        <v>180</v>
      </c>
      <c r="K45" s="75" t="s">
        <v>31</v>
      </c>
      <c r="L45" s="74" t="s">
        <v>32</v>
      </c>
      <c r="M45" s="75">
        <v>117.5</v>
      </c>
      <c r="N45" s="80">
        <f>(M45/3)*0.5</f>
        <v>19.583333333333332</v>
      </c>
      <c r="O45" s="80">
        <v>71</v>
      </c>
      <c r="P45" s="80">
        <f>O45*0.5</f>
        <v>35.5</v>
      </c>
      <c r="Q45" s="80">
        <f t="shared" si="4"/>
        <v>55.08333333333333</v>
      </c>
      <c r="R45" s="75">
        <v>1</v>
      </c>
      <c r="S45" s="76" t="s">
        <v>33</v>
      </c>
      <c r="T45" s="71" t="s">
        <v>34</v>
      </c>
      <c r="U45" s="71" t="s">
        <v>34</v>
      </c>
    </row>
    <row r="46" spans="1:22" s="65" customFormat="1" ht="37.5" customHeight="1">
      <c r="A46" s="70">
        <v>43</v>
      </c>
      <c r="B46" s="74" t="s">
        <v>181</v>
      </c>
      <c r="C46" s="74" t="s">
        <v>36</v>
      </c>
      <c r="D46" s="75">
        <v>24</v>
      </c>
      <c r="E46" s="74" t="s">
        <v>25</v>
      </c>
      <c r="F46" s="74" t="s">
        <v>59</v>
      </c>
      <c r="G46" s="74" t="s">
        <v>60</v>
      </c>
      <c r="H46" s="74" t="s">
        <v>182</v>
      </c>
      <c r="I46" s="74" t="s">
        <v>183</v>
      </c>
      <c r="J46" s="75" t="s">
        <v>184</v>
      </c>
      <c r="K46" s="75" t="s">
        <v>31</v>
      </c>
      <c r="L46" s="74" t="s">
        <v>32</v>
      </c>
      <c r="M46" s="75">
        <v>146.5</v>
      </c>
      <c r="N46" s="80">
        <f>(M46/3)*0.5</f>
        <v>24.416666666666668</v>
      </c>
      <c r="O46" s="80">
        <v>70</v>
      </c>
      <c r="P46" s="80">
        <f>O46*0.5</f>
        <v>35</v>
      </c>
      <c r="Q46" s="80">
        <f t="shared" si="4"/>
        <v>59.41666666666667</v>
      </c>
      <c r="R46" s="75">
        <v>1</v>
      </c>
      <c r="S46" s="76" t="s">
        <v>33</v>
      </c>
      <c r="T46" s="71" t="s">
        <v>34</v>
      </c>
      <c r="U46" s="71" t="s">
        <v>34</v>
      </c>
      <c r="V46" s="84"/>
    </row>
  </sheetData>
  <sheetProtection/>
  <autoFilter ref="A3:V46"/>
  <mergeCells count="2">
    <mergeCell ref="A1:B1"/>
    <mergeCell ref="A2:U2"/>
  </mergeCells>
  <printOptions/>
  <pageMargins left="0.39" right="0.28" top="0.55" bottom="0.59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64"/>
  <sheetViews>
    <sheetView zoomScaleSheetLayoutView="100" workbookViewId="0" topLeftCell="A1">
      <selection activeCell="A3" sqref="A3:IV64"/>
    </sheetView>
  </sheetViews>
  <sheetFormatPr defaultColWidth="10.28125" defaultRowHeight="45" customHeight="1"/>
  <cols>
    <col min="1" max="1" width="5.00390625" style="8" customWidth="1"/>
    <col min="2" max="2" width="20.57421875" style="8" customWidth="1"/>
    <col min="3" max="3" width="6.57421875" style="8" customWidth="1"/>
    <col min="4" max="4" width="11.7109375" style="8" customWidth="1"/>
    <col min="5" max="5" width="9.8515625" style="8" customWidth="1"/>
    <col min="6" max="6" width="8.421875" style="8" customWidth="1"/>
    <col min="7" max="7" width="19.7109375" style="8" customWidth="1"/>
    <col min="8" max="8" width="10.28125" style="8" customWidth="1"/>
    <col min="9" max="9" width="17.8515625" style="8" customWidth="1"/>
    <col min="10" max="10" width="6.00390625" style="8" customWidth="1"/>
    <col min="11" max="11" width="9.421875" style="10" customWidth="1"/>
    <col min="12" max="14" width="8.00390625" style="8" customWidth="1"/>
    <col min="15" max="15" width="12.57421875" style="8" customWidth="1"/>
    <col min="16" max="16384" width="10.28125" style="8" customWidth="1"/>
  </cols>
  <sheetData>
    <row r="1" spans="1:226" s="1" customFormat="1" ht="45" customHeight="1">
      <c r="A1" s="11" t="s">
        <v>185</v>
      </c>
      <c r="B1" s="12"/>
      <c r="C1" s="12"/>
      <c r="D1" s="12"/>
      <c r="E1" s="12"/>
      <c r="F1" s="12"/>
      <c r="G1" s="12"/>
      <c r="H1" s="12"/>
      <c r="I1" s="12"/>
      <c r="J1" s="12"/>
      <c r="K1" s="30"/>
      <c r="L1" s="12"/>
      <c r="M1" s="12"/>
      <c r="N1" s="12"/>
      <c r="HO1" s="57"/>
      <c r="HP1" s="57"/>
      <c r="HQ1" s="57"/>
      <c r="HR1" s="57"/>
    </row>
    <row r="2" spans="1:225" s="2" customFormat="1" ht="45" customHeight="1">
      <c r="A2" s="13" t="s">
        <v>2</v>
      </c>
      <c r="B2" s="14" t="s">
        <v>3</v>
      </c>
      <c r="C2" s="14" t="s">
        <v>4</v>
      </c>
      <c r="D2" s="14" t="s">
        <v>186</v>
      </c>
      <c r="E2" s="14" t="s">
        <v>6</v>
      </c>
      <c r="F2" s="14" t="s">
        <v>187</v>
      </c>
      <c r="G2" s="14" t="s">
        <v>188</v>
      </c>
      <c r="H2" s="14" t="s">
        <v>11</v>
      </c>
      <c r="I2" s="14" t="s">
        <v>189</v>
      </c>
      <c r="J2" s="14" t="s">
        <v>12</v>
      </c>
      <c r="K2" s="31" t="s">
        <v>18</v>
      </c>
      <c r="L2" s="13" t="s">
        <v>19</v>
      </c>
      <c r="M2" s="13" t="s">
        <v>21</v>
      </c>
      <c r="N2" s="13" t="s">
        <v>22</v>
      </c>
      <c r="O2" s="32" t="s">
        <v>190</v>
      </c>
      <c r="HO2" s="57"/>
      <c r="HP2" s="57"/>
      <c r="HQ2" s="57"/>
    </row>
    <row r="3" spans="1:225" s="2" customFormat="1" ht="36.75" customHeight="1">
      <c r="A3" s="15">
        <v>1</v>
      </c>
      <c r="B3" s="16" t="s">
        <v>191</v>
      </c>
      <c r="C3" s="16" t="s">
        <v>192</v>
      </c>
      <c r="D3" s="16" t="s">
        <v>193</v>
      </c>
      <c r="E3" s="16" t="s">
        <v>194</v>
      </c>
      <c r="F3" s="16" t="s">
        <v>195</v>
      </c>
      <c r="G3" s="16" t="s">
        <v>196</v>
      </c>
      <c r="H3" s="16" t="s">
        <v>197</v>
      </c>
      <c r="I3" s="16" t="s">
        <v>198</v>
      </c>
      <c r="J3" s="16">
        <v>2</v>
      </c>
      <c r="K3" s="33">
        <v>74.8</v>
      </c>
      <c r="L3" s="34">
        <v>3</v>
      </c>
      <c r="M3" s="35" t="s">
        <v>34</v>
      </c>
      <c r="N3" s="35" t="s">
        <v>34</v>
      </c>
      <c r="O3" s="32"/>
      <c r="HO3" s="57"/>
      <c r="HP3" s="57"/>
      <c r="HQ3" s="57"/>
    </row>
    <row r="4" spans="1:225" s="2" customFormat="1" ht="36.75" customHeight="1">
      <c r="A4" s="15">
        <v>2</v>
      </c>
      <c r="B4" s="17" t="s">
        <v>199</v>
      </c>
      <c r="C4" s="17" t="s">
        <v>192</v>
      </c>
      <c r="D4" s="17" t="s">
        <v>200</v>
      </c>
      <c r="E4" s="17" t="s">
        <v>194</v>
      </c>
      <c r="F4" s="17" t="s">
        <v>201</v>
      </c>
      <c r="G4" s="17" t="s">
        <v>202</v>
      </c>
      <c r="H4" s="17" t="s">
        <v>203</v>
      </c>
      <c r="I4" s="17" t="s">
        <v>38</v>
      </c>
      <c r="J4" s="17">
        <v>1</v>
      </c>
      <c r="K4" s="36">
        <v>68.35</v>
      </c>
      <c r="L4" s="35">
        <v>1</v>
      </c>
      <c r="M4" s="35" t="s">
        <v>34</v>
      </c>
      <c r="N4" s="35" t="s">
        <v>34</v>
      </c>
      <c r="O4" s="32"/>
      <c r="HO4" s="57"/>
      <c r="HP4" s="57"/>
      <c r="HQ4" s="57"/>
    </row>
    <row r="5" spans="1:225" s="2" customFormat="1" ht="36.75" customHeight="1">
      <c r="A5" s="15">
        <v>3</v>
      </c>
      <c r="B5" s="17" t="s">
        <v>204</v>
      </c>
      <c r="C5" s="17" t="s">
        <v>192</v>
      </c>
      <c r="D5" s="17" t="s">
        <v>205</v>
      </c>
      <c r="E5" s="17" t="s">
        <v>206</v>
      </c>
      <c r="F5" s="17" t="s">
        <v>201</v>
      </c>
      <c r="G5" s="17" t="s">
        <v>207</v>
      </c>
      <c r="H5" s="17" t="s">
        <v>208</v>
      </c>
      <c r="I5" s="17" t="s">
        <v>38</v>
      </c>
      <c r="J5" s="37">
        <v>1</v>
      </c>
      <c r="K5" s="36">
        <v>70.55</v>
      </c>
      <c r="L5" s="35">
        <v>1</v>
      </c>
      <c r="M5" s="35" t="s">
        <v>34</v>
      </c>
      <c r="N5" s="35" t="s">
        <v>34</v>
      </c>
      <c r="O5" s="32"/>
      <c r="HO5" s="57"/>
      <c r="HP5" s="57"/>
      <c r="HQ5" s="57"/>
    </row>
    <row r="6" spans="1:225" s="2" customFormat="1" ht="36.75" customHeight="1">
      <c r="A6" s="15">
        <v>4</v>
      </c>
      <c r="B6" s="17" t="s">
        <v>209</v>
      </c>
      <c r="C6" s="17" t="s">
        <v>210</v>
      </c>
      <c r="D6" s="17" t="s">
        <v>211</v>
      </c>
      <c r="E6" s="17" t="s">
        <v>194</v>
      </c>
      <c r="F6" s="17" t="s">
        <v>201</v>
      </c>
      <c r="G6" s="17" t="s">
        <v>212</v>
      </c>
      <c r="H6" s="17" t="s">
        <v>213</v>
      </c>
      <c r="I6" s="17" t="s">
        <v>214</v>
      </c>
      <c r="J6" s="17">
        <v>2</v>
      </c>
      <c r="K6" s="36">
        <v>72.325</v>
      </c>
      <c r="L6" s="35">
        <v>2</v>
      </c>
      <c r="M6" s="35" t="s">
        <v>34</v>
      </c>
      <c r="N6" s="35" t="s">
        <v>34</v>
      </c>
      <c r="O6" s="32"/>
      <c r="HO6" s="57"/>
      <c r="HP6" s="57"/>
      <c r="HQ6" s="57"/>
    </row>
    <row r="7" spans="1:225" s="2" customFormat="1" ht="36.75" customHeight="1">
      <c r="A7" s="15">
        <v>5</v>
      </c>
      <c r="B7" s="17" t="s">
        <v>215</v>
      </c>
      <c r="C7" s="17" t="s">
        <v>210</v>
      </c>
      <c r="D7" s="17" t="s">
        <v>216</v>
      </c>
      <c r="E7" s="17" t="s">
        <v>194</v>
      </c>
      <c r="F7" s="17" t="s">
        <v>201</v>
      </c>
      <c r="G7" s="17" t="s">
        <v>217</v>
      </c>
      <c r="H7" s="17" t="s">
        <v>218</v>
      </c>
      <c r="I7" s="17" t="s">
        <v>214</v>
      </c>
      <c r="J7" s="37">
        <v>1</v>
      </c>
      <c r="K7" s="36">
        <v>84.15</v>
      </c>
      <c r="L7" s="35">
        <v>1</v>
      </c>
      <c r="M7" s="35" t="s">
        <v>34</v>
      </c>
      <c r="N7" s="35" t="s">
        <v>34</v>
      </c>
      <c r="O7" s="32"/>
      <c r="HO7" s="57"/>
      <c r="HP7" s="57"/>
      <c r="HQ7" s="57"/>
    </row>
    <row r="8" spans="1:225" s="2" customFormat="1" ht="36.75" customHeight="1">
      <c r="A8" s="15">
        <v>6</v>
      </c>
      <c r="B8" s="17" t="s">
        <v>219</v>
      </c>
      <c r="C8" s="17" t="s">
        <v>210</v>
      </c>
      <c r="D8" s="17" t="s">
        <v>220</v>
      </c>
      <c r="E8" s="17" t="s">
        <v>206</v>
      </c>
      <c r="F8" s="17" t="s">
        <v>201</v>
      </c>
      <c r="G8" s="17" t="s">
        <v>217</v>
      </c>
      <c r="H8" s="17" t="s">
        <v>221</v>
      </c>
      <c r="I8" s="17" t="s">
        <v>214</v>
      </c>
      <c r="J8" s="37">
        <v>1</v>
      </c>
      <c r="K8" s="36">
        <v>73.5</v>
      </c>
      <c r="L8" s="35">
        <v>1</v>
      </c>
      <c r="M8" s="35" t="s">
        <v>34</v>
      </c>
      <c r="N8" s="35" t="s">
        <v>34</v>
      </c>
      <c r="O8" s="32"/>
      <c r="HO8" s="57"/>
      <c r="HP8" s="57"/>
      <c r="HQ8" s="57"/>
    </row>
    <row r="9" spans="1:225" s="2" customFormat="1" ht="36.75" customHeight="1">
      <c r="A9" s="15">
        <v>7</v>
      </c>
      <c r="B9" s="17" t="s">
        <v>222</v>
      </c>
      <c r="C9" s="17" t="s">
        <v>210</v>
      </c>
      <c r="D9" s="17" t="s">
        <v>223</v>
      </c>
      <c r="E9" s="17" t="s">
        <v>194</v>
      </c>
      <c r="F9" s="17" t="s">
        <v>201</v>
      </c>
      <c r="G9" s="17" t="s">
        <v>224</v>
      </c>
      <c r="H9" s="17" t="s">
        <v>225</v>
      </c>
      <c r="I9" s="17" t="s">
        <v>226</v>
      </c>
      <c r="J9" s="37">
        <v>1</v>
      </c>
      <c r="K9" s="36">
        <v>62.655</v>
      </c>
      <c r="L9" s="35">
        <v>1</v>
      </c>
      <c r="M9" s="35" t="s">
        <v>34</v>
      </c>
      <c r="N9" s="35" t="s">
        <v>34</v>
      </c>
      <c r="O9" s="32"/>
      <c r="HO9" s="57"/>
      <c r="HP9" s="57"/>
      <c r="HQ9" s="57"/>
    </row>
    <row r="10" spans="1:225" s="2" customFormat="1" ht="36.75" customHeight="1">
      <c r="A10" s="15">
        <v>8</v>
      </c>
      <c r="B10" s="17" t="s">
        <v>227</v>
      </c>
      <c r="C10" s="17" t="s">
        <v>210</v>
      </c>
      <c r="D10" s="17" t="s">
        <v>228</v>
      </c>
      <c r="E10" s="17" t="s">
        <v>206</v>
      </c>
      <c r="F10" s="17" t="s">
        <v>201</v>
      </c>
      <c r="G10" s="17" t="s">
        <v>229</v>
      </c>
      <c r="H10" s="17" t="s">
        <v>230</v>
      </c>
      <c r="I10" s="17" t="s">
        <v>231</v>
      </c>
      <c r="J10" s="17">
        <v>2</v>
      </c>
      <c r="K10" s="36">
        <v>89.2</v>
      </c>
      <c r="L10" s="35">
        <v>1</v>
      </c>
      <c r="M10" s="35" t="s">
        <v>34</v>
      </c>
      <c r="N10" s="35" t="s">
        <v>34</v>
      </c>
      <c r="O10" s="32"/>
      <c r="HO10" s="57"/>
      <c r="HP10" s="57"/>
      <c r="HQ10" s="57"/>
    </row>
    <row r="11" spans="1:225" s="2" customFormat="1" ht="36.75" customHeight="1">
      <c r="A11" s="15">
        <v>9</v>
      </c>
      <c r="B11" s="17" t="s">
        <v>232</v>
      </c>
      <c r="C11" s="17" t="s">
        <v>210</v>
      </c>
      <c r="D11" s="17" t="s">
        <v>233</v>
      </c>
      <c r="E11" s="17" t="s">
        <v>206</v>
      </c>
      <c r="F11" s="17" t="s">
        <v>201</v>
      </c>
      <c r="G11" s="17" t="s">
        <v>46</v>
      </c>
      <c r="H11" s="17" t="s">
        <v>230</v>
      </c>
      <c r="I11" s="17" t="s">
        <v>231</v>
      </c>
      <c r="J11" s="17">
        <v>2</v>
      </c>
      <c r="K11" s="36">
        <v>85.7</v>
      </c>
      <c r="L11" s="35">
        <v>2</v>
      </c>
      <c r="M11" s="35" t="s">
        <v>34</v>
      </c>
      <c r="N11" s="35" t="s">
        <v>34</v>
      </c>
      <c r="O11" s="32"/>
      <c r="HO11" s="57"/>
      <c r="HP11" s="57"/>
      <c r="HQ11" s="57"/>
    </row>
    <row r="12" spans="1:225" s="2" customFormat="1" ht="36.75" customHeight="1">
      <c r="A12" s="15">
        <v>10</v>
      </c>
      <c r="B12" s="17" t="s">
        <v>234</v>
      </c>
      <c r="C12" s="17" t="s">
        <v>192</v>
      </c>
      <c r="D12" s="17" t="s">
        <v>235</v>
      </c>
      <c r="E12" s="17" t="s">
        <v>194</v>
      </c>
      <c r="F12" s="17" t="s">
        <v>201</v>
      </c>
      <c r="G12" s="17" t="s">
        <v>97</v>
      </c>
      <c r="H12" s="17" t="s">
        <v>236</v>
      </c>
      <c r="I12" s="17" t="s">
        <v>237</v>
      </c>
      <c r="J12" s="37">
        <v>1</v>
      </c>
      <c r="K12" s="36">
        <v>68.2</v>
      </c>
      <c r="L12" s="38">
        <v>1</v>
      </c>
      <c r="M12" s="35" t="s">
        <v>34</v>
      </c>
      <c r="N12" s="35" t="s">
        <v>34</v>
      </c>
      <c r="O12" s="32"/>
      <c r="HO12" s="57"/>
      <c r="HP12" s="57"/>
      <c r="HQ12" s="57"/>
    </row>
    <row r="13" spans="1:225" s="3" customFormat="1" ht="36.75" customHeight="1">
      <c r="A13" s="15">
        <v>11</v>
      </c>
      <c r="B13" s="18" t="s">
        <v>238</v>
      </c>
      <c r="C13" s="18" t="s">
        <v>239</v>
      </c>
      <c r="D13" s="18" t="s">
        <v>240</v>
      </c>
      <c r="E13" s="18" t="s">
        <v>241</v>
      </c>
      <c r="F13" s="18" t="s">
        <v>242</v>
      </c>
      <c r="G13" s="18" t="s">
        <v>70</v>
      </c>
      <c r="H13" s="18" t="s">
        <v>243</v>
      </c>
      <c r="I13" s="18" t="s">
        <v>244</v>
      </c>
      <c r="J13" s="18">
        <v>1</v>
      </c>
      <c r="K13" s="39">
        <v>74.35</v>
      </c>
      <c r="L13" s="18">
        <v>1</v>
      </c>
      <c r="M13" s="35" t="s">
        <v>34</v>
      </c>
      <c r="N13" s="35" t="s">
        <v>34</v>
      </c>
      <c r="O13" s="40"/>
      <c r="HO13" s="58"/>
      <c r="HP13" s="58"/>
      <c r="HQ13" s="58"/>
    </row>
    <row r="14" spans="1:225" s="4" customFormat="1" ht="36.75" customHeight="1">
      <c r="A14" s="15">
        <v>12</v>
      </c>
      <c r="B14" s="19" t="s">
        <v>245</v>
      </c>
      <c r="C14" s="19" t="s">
        <v>210</v>
      </c>
      <c r="D14" s="19" t="s">
        <v>246</v>
      </c>
      <c r="E14" s="19" t="s">
        <v>247</v>
      </c>
      <c r="F14" s="19" t="s">
        <v>201</v>
      </c>
      <c r="G14" s="19" t="s">
        <v>174</v>
      </c>
      <c r="H14" s="20" t="s">
        <v>248</v>
      </c>
      <c r="I14" s="19" t="s">
        <v>249</v>
      </c>
      <c r="J14" s="19">
        <v>1</v>
      </c>
      <c r="K14" s="41">
        <v>73.3</v>
      </c>
      <c r="L14" s="35">
        <v>1</v>
      </c>
      <c r="M14" s="35" t="s">
        <v>34</v>
      </c>
      <c r="N14" s="35" t="s">
        <v>34</v>
      </c>
      <c r="O14" s="42"/>
      <c r="HO14" s="57"/>
      <c r="HP14" s="57"/>
      <c r="HQ14" s="57"/>
    </row>
    <row r="15" spans="1:225" s="4" customFormat="1" ht="36.75" customHeight="1">
      <c r="A15" s="15">
        <v>13</v>
      </c>
      <c r="B15" s="19" t="s">
        <v>250</v>
      </c>
      <c r="C15" s="19" t="s">
        <v>192</v>
      </c>
      <c r="D15" s="19" t="s">
        <v>251</v>
      </c>
      <c r="E15" s="19" t="s">
        <v>194</v>
      </c>
      <c r="F15" s="19" t="s">
        <v>201</v>
      </c>
      <c r="G15" s="19" t="s">
        <v>127</v>
      </c>
      <c r="H15" s="20" t="s">
        <v>252</v>
      </c>
      <c r="I15" s="19" t="s">
        <v>249</v>
      </c>
      <c r="J15" s="19">
        <v>1</v>
      </c>
      <c r="K15" s="41">
        <v>74.5</v>
      </c>
      <c r="L15" s="35">
        <v>1</v>
      </c>
      <c r="M15" s="35" t="s">
        <v>34</v>
      </c>
      <c r="N15" s="35" t="s">
        <v>34</v>
      </c>
      <c r="O15" s="42"/>
      <c r="HO15" s="57"/>
      <c r="HP15" s="57"/>
      <c r="HQ15" s="57"/>
    </row>
    <row r="16" spans="1:225" s="4" customFormat="1" ht="36.75" customHeight="1">
      <c r="A16" s="15">
        <v>14</v>
      </c>
      <c r="B16" s="19" t="s">
        <v>253</v>
      </c>
      <c r="C16" s="19" t="s">
        <v>192</v>
      </c>
      <c r="D16" s="19" t="s">
        <v>254</v>
      </c>
      <c r="E16" s="19" t="s">
        <v>206</v>
      </c>
      <c r="F16" s="19" t="s">
        <v>201</v>
      </c>
      <c r="G16" s="19" t="s">
        <v>77</v>
      </c>
      <c r="H16" s="20" t="s">
        <v>255</v>
      </c>
      <c r="I16" s="19" t="s">
        <v>249</v>
      </c>
      <c r="J16" s="19">
        <v>1</v>
      </c>
      <c r="K16" s="41">
        <v>72.5</v>
      </c>
      <c r="L16" s="35">
        <v>1</v>
      </c>
      <c r="M16" s="35" t="s">
        <v>34</v>
      </c>
      <c r="N16" s="35" t="s">
        <v>34</v>
      </c>
      <c r="O16" s="42"/>
      <c r="HO16" s="57"/>
      <c r="HP16" s="57"/>
      <c r="HQ16" s="57"/>
    </row>
    <row r="17" spans="1:225" s="4" customFormat="1" ht="36.75" customHeight="1">
      <c r="A17" s="15">
        <v>15</v>
      </c>
      <c r="B17" s="19" t="s">
        <v>256</v>
      </c>
      <c r="C17" s="19" t="s">
        <v>210</v>
      </c>
      <c r="D17" s="19" t="s">
        <v>257</v>
      </c>
      <c r="E17" s="19" t="s">
        <v>206</v>
      </c>
      <c r="F17" s="19" t="s">
        <v>201</v>
      </c>
      <c r="G17" s="19" t="s">
        <v>258</v>
      </c>
      <c r="H17" s="20" t="s">
        <v>259</v>
      </c>
      <c r="I17" s="19" t="s">
        <v>260</v>
      </c>
      <c r="J17" s="19">
        <v>1</v>
      </c>
      <c r="K17" s="41">
        <v>71.5</v>
      </c>
      <c r="L17" s="35">
        <v>1</v>
      </c>
      <c r="M17" s="35" t="s">
        <v>34</v>
      </c>
      <c r="N17" s="35" t="s">
        <v>34</v>
      </c>
      <c r="O17" s="42"/>
      <c r="HO17" s="57"/>
      <c r="HP17" s="57"/>
      <c r="HQ17" s="57"/>
    </row>
    <row r="18" spans="1:226" s="4" customFormat="1" ht="36.75" customHeight="1">
      <c r="A18" s="15">
        <v>16</v>
      </c>
      <c r="B18" s="19" t="s">
        <v>261</v>
      </c>
      <c r="C18" s="19" t="s">
        <v>192</v>
      </c>
      <c r="D18" s="19" t="s">
        <v>262</v>
      </c>
      <c r="E18" s="19" t="s">
        <v>206</v>
      </c>
      <c r="F18" s="19" t="s">
        <v>201</v>
      </c>
      <c r="G18" s="19" t="s">
        <v>159</v>
      </c>
      <c r="H18" s="20" t="s">
        <v>263</v>
      </c>
      <c r="I18" s="19" t="s">
        <v>260</v>
      </c>
      <c r="J18" s="19">
        <v>1</v>
      </c>
      <c r="K18" s="41">
        <v>74.4</v>
      </c>
      <c r="L18" s="35">
        <v>1</v>
      </c>
      <c r="M18" s="35" t="s">
        <v>34</v>
      </c>
      <c r="N18" s="35" t="s">
        <v>34</v>
      </c>
      <c r="O18" s="4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59"/>
      <c r="HL18" s="59"/>
      <c r="HM18" s="59"/>
      <c r="HN18" s="59"/>
      <c r="HO18" s="59"/>
      <c r="HP18" s="59"/>
      <c r="HQ18" s="59"/>
      <c r="HR18" s="59"/>
    </row>
    <row r="19" spans="1:225" s="5" customFormat="1" ht="36.75" customHeight="1">
      <c r="A19" s="15">
        <v>17</v>
      </c>
      <c r="B19" s="21" t="s">
        <v>264</v>
      </c>
      <c r="C19" s="21" t="s">
        <v>192</v>
      </c>
      <c r="D19" s="16" t="s">
        <v>265</v>
      </c>
      <c r="E19" s="16" t="s">
        <v>194</v>
      </c>
      <c r="F19" s="16" t="s">
        <v>201</v>
      </c>
      <c r="G19" s="21" t="s">
        <v>266</v>
      </c>
      <c r="H19" s="21" t="s">
        <v>267</v>
      </c>
      <c r="I19" s="24" t="s">
        <v>268</v>
      </c>
      <c r="J19" s="23">
        <v>1</v>
      </c>
      <c r="K19" s="44">
        <v>90.435</v>
      </c>
      <c r="L19" s="21">
        <v>1</v>
      </c>
      <c r="M19" s="35" t="s">
        <v>34</v>
      </c>
      <c r="N19" s="35" t="s">
        <v>34</v>
      </c>
      <c r="O19" s="45"/>
      <c r="HO19" s="58"/>
      <c r="HP19" s="58"/>
      <c r="HQ19" s="58"/>
    </row>
    <row r="20" spans="1:225" s="5" customFormat="1" ht="36.75" customHeight="1">
      <c r="A20" s="15">
        <v>18</v>
      </c>
      <c r="B20" s="21" t="s">
        <v>269</v>
      </c>
      <c r="C20" s="21" t="s">
        <v>210</v>
      </c>
      <c r="D20" s="16" t="s">
        <v>270</v>
      </c>
      <c r="E20" s="16" t="s">
        <v>194</v>
      </c>
      <c r="F20" s="16" t="s">
        <v>201</v>
      </c>
      <c r="G20" s="21" t="s">
        <v>271</v>
      </c>
      <c r="H20" s="21">
        <v>20220118</v>
      </c>
      <c r="I20" s="24" t="s">
        <v>272</v>
      </c>
      <c r="J20" s="23">
        <v>2</v>
      </c>
      <c r="K20" s="44">
        <v>82.87</v>
      </c>
      <c r="L20" s="21">
        <v>1</v>
      </c>
      <c r="M20" s="35" t="s">
        <v>34</v>
      </c>
      <c r="N20" s="35" t="s">
        <v>34</v>
      </c>
      <c r="O20" s="45"/>
      <c r="HO20" s="58"/>
      <c r="HP20" s="58"/>
      <c r="HQ20" s="58"/>
    </row>
    <row r="21" spans="1:225" s="5" customFormat="1" ht="36.75" customHeight="1">
      <c r="A21" s="15">
        <v>19</v>
      </c>
      <c r="B21" s="21" t="s">
        <v>273</v>
      </c>
      <c r="C21" s="21" t="s">
        <v>210</v>
      </c>
      <c r="D21" s="16" t="s">
        <v>274</v>
      </c>
      <c r="E21" s="16" t="s">
        <v>206</v>
      </c>
      <c r="F21" s="16" t="s">
        <v>201</v>
      </c>
      <c r="G21" s="21" t="s">
        <v>108</v>
      </c>
      <c r="H21" s="21">
        <v>20220118</v>
      </c>
      <c r="I21" s="24" t="s">
        <v>272</v>
      </c>
      <c r="J21" s="23">
        <v>2</v>
      </c>
      <c r="K21" s="44">
        <v>78.67</v>
      </c>
      <c r="L21" s="21">
        <v>2</v>
      </c>
      <c r="M21" s="35" t="s">
        <v>34</v>
      </c>
      <c r="N21" s="35" t="s">
        <v>34</v>
      </c>
      <c r="O21" s="46" t="s">
        <v>275</v>
      </c>
      <c r="HO21" s="58"/>
      <c r="HP21" s="58"/>
      <c r="HQ21" s="58"/>
    </row>
    <row r="22" spans="1:225" s="5" customFormat="1" ht="36.75" customHeight="1">
      <c r="A22" s="15">
        <v>20</v>
      </c>
      <c r="B22" s="21" t="s">
        <v>276</v>
      </c>
      <c r="C22" s="21" t="s">
        <v>192</v>
      </c>
      <c r="D22" s="16" t="s">
        <v>277</v>
      </c>
      <c r="E22" s="16" t="s">
        <v>194</v>
      </c>
      <c r="F22" s="16" t="s">
        <v>201</v>
      </c>
      <c r="G22" s="21" t="s">
        <v>271</v>
      </c>
      <c r="H22" s="21">
        <v>20220119</v>
      </c>
      <c r="I22" s="24" t="s">
        <v>272</v>
      </c>
      <c r="J22" s="23">
        <v>1</v>
      </c>
      <c r="K22" s="44">
        <v>75.8</v>
      </c>
      <c r="L22" s="21">
        <v>1</v>
      </c>
      <c r="M22" s="35" t="s">
        <v>34</v>
      </c>
      <c r="N22" s="35" t="s">
        <v>34</v>
      </c>
      <c r="O22" s="45"/>
      <c r="HO22" s="58"/>
      <c r="HP22" s="58"/>
      <c r="HQ22" s="58"/>
    </row>
    <row r="23" spans="1:225" s="5" customFormat="1" ht="36.75" customHeight="1">
      <c r="A23" s="15">
        <v>21</v>
      </c>
      <c r="B23" s="21" t="s">
        <v>278</v>
      </c>
      <c r="C23" s="21" t="s">
        <v>192</v>
      </c>
      <c r="D23" s="16" t="s">
        <v>279</v>
      </c>
      <c r="E23" s="16" t="s">
        <v>206</v>
      </c>
      <c r="F23" s="22" t="s">
        <v>201</v>
      </c>
      <c r="G23" s="21" t="s">
        <v>55</v>
      </c>
      <c r="H23" s="21" t="s">
        <v>280</v>
      </c>
      <c r="I23" s="24" t="s">
        <v>272</v>
      </c>
      <c r="J23" s="23">
        <v>1</v>
      </c>
      <c r="K23" s="44">
        <v>77.1</v>
      </c>
      <c r="L23" s="21">
        <v>1</v>
      </c>
      <c r="M23" s="35" t="s">
        <v>34</v>
      </c>
      <c r="N23" s="35" t="s">
        <v>34</v>
      </c>
      <c r="O23" s="45"/>
      <c r="HO23" s="58"/>
      <c r="HP23" s="58"/>
      <c r="HQ23" s="58"/>
    </row>
    <row r="24" spans="1:225" s="5" customFormat="1" ht="36.75" customHeight="1">
      <c r="A24" s="15">
        <v>22</v>
      </c>
      <c r="B24" s="21" t="s">
        <v>281</v>
      </c>
      <c r="C24" s="21" t="s">
        <v>192</v>
      </c>
      <c r="D24" s="16" t="s">
        <v>282</v>
      </c>
      <c r="E24" s="16" t="s">
        <v>194</v>
      </c>
      <c r="F24" s="16" t="s">
        <v>201</v>
      </c>
      <c r="G24" s="21" t="s">
        <v>271</v>
      </c>
      <c r="H24" s="21" t="s">
        <v>283</v>
      </c>
      <c r="I24" s="24" t="s">
        <v>272</v>
      </c>
      <c r="J24" s="23">
        <v>2</v>
      </c>
      <c r="K24" s="44">
        <v>87.235</v>
      </c>
      <c r="L24" s="21">
        <v>1</v>
      </c>
      <c r="M24" s="35" t="s">
        <v>34</v>
      </c>
      <c r="N24" s="35" t="s">
        <v>34</v>
      </c>
      <c r="O24" s="45"/>
      <c r="HO24" s="58"/>
      <c r="HP24" s="58"/>
      <c r="HQ24" s="58"/>
    </row>
    <row r="25" spans="1:225" s="5" customFormat="1" ht="36.75" customHeight="1">
      <c r="A25" s="15">
        <v>23</v>
      </c>
      <c r="B25" s="21" t="s">
        <v>284</v>
      </c>
      <c r="C25" s="21" t="s">
        <v>210</v>
      </c>
      <c r="D25" s="16" t="s">
        <v>285</v>
      </c>
      <c r="E25" s="16" t="s">
        <v>194</v>
      </c>
      <c r="F25" s="16" t="s">
        <v>201</v>
      </c>
      <c r="G25" s="21" t="s">
        <v>271</v>
      </c>
      <c r="H25" s="21" t="s">
        <v>283</v>
      </c>
      <c r="I25" s="24" t="s">
        <v>272</v>
      </c>
      <c r="J25" s="23">
        <v>2</v>
      </c>
      <c r="K25" s="44">
        <v>85.2</v>
      </c>
      <c r="L25" s="21">
        <v>2</v>
      </c>
      <c r="M25" s="35" t="s">
        <v>34</v>
      </c>
      <c r="N25" s="35" t="s">
        <v>34</v>
      </c>
      <c r="O25" s="45"/>
      <c r="HO25" s="58"/>
      <c r="HP25" s="58"/>
      <c r="HQ25" s="58"/>
    </row>
    <row r="26" spans="1:225" s="5" customFormat="1" ht="36.75" customHeight="1">
      <c r="A26" s="15">
        <v>24</v>
      </c>
      <c r="B26" s="21" t="s">
        <v>286</v>
      </c>
      <c r="C26" s="21" t="s">
        <v>192</v>
      </c>
      <c r="D26" s="16" t="s">
        <v>287</v>
      </c>
      <c r="E26" s="16" t="s">
        <v>194</v>
      </c>
      <c r="F26" s="16" t="s">
        <v>201</v>
      </c>
      <c r="G26" s="21" t="s">
        <v>108</v>
      </c>
      <c r="H26" s="21" t="s">
        <v>288</v>
      </c>
      <c r="I26" s="24" t="s">
        <v>272</v>
      </c>
      <c r="J26" s="23">
        <v>2</v>
      </c>
      <c r="K26" s="44">
        <v>73.865</v>
      </c>
      <c r="L26" s="21">
        <v>1</v>
      </c>
      <c r="M26" s="35" t="s">
        <v>34</v>
      </c>
      <c r="N26" s="35" t="s">
        <v>34</v>
      </c>
      <c r="O26" s="45"/>
      <c r="HO26" s="58"/>
      <c r="HP26" s="58"/>
      <c r="HQ26" s="58"/>
    </row>
    <row r="27" spans="1:226" s="6" customFormat="1" ht="36.75" customHeight="1">
      <c r="A27" s="15">
        <v>25</v>
      </c>
      <c r="B27" s="17" t="s">
        <v>289</v>
      </c>
      <c r="C27" s="17" t="s">
        <v>192</v>
      </c>
      <c r="D27" s="17" t="s">
        <v>290</v>
      </c>
      <c r="E27" s="17" t="s">
        <v>194</v>
      </c>
      <c r="F27" s="17" t="s">
        <v>201</v>
      </c>
      <c r="G27" s="17" t="s">
        <v>266</v>
      </c>
      <c r="H27" s="17">
        <v>20220122</v>
      </c>
      <c r="I27" s="25" t="s">
        <v>272</v>
      </c>
      <c r="J27" s="17">
        <v>2</v>
      </c>
      <c r="K27" s="47">
        <v>70.07</v>
      </c>
      <c r="L27" s="17">
        <v>1</v>
      </c>
      <c r="M27" s="35" t="s">
        <v>34</v>
      </c>
      <c r="N27" s="35" t="s">
        <v>34</v>
      </c>
      <c r="O27" s="46" t="s">
        <v>275</v>
      </c>
      <c r="HO27" s="60"/>
      <c r="HP27" s="60"/>
      <c r="HQ27" s="60"/>
      <c r="HR27" s="60"/>
    </row>
    <row r="28" spans="1:225" s="5" customFormat="1" ht="36.75" customHeight="1">
      <c r="A28" s="15">
        <v>26</v>
      </c>
      <c r="B28" s="21" t="s">
        <v>291</v>
      </c>
      <c r="C28" s="21" t="s">
        <v>210</v>
      </c>
      <c r="D28" s="16" t="s">
        <v>292</v>
      </c>
      <c r="E28" s="16" t="s">
        <v>206</v>
      </c>
      <c r="F28" s="16" t="s">
        <v>201</v>
      </c>
      <c r="G28" s="21" t="s">
        <v>293</v>
      </c>
      <c r="H28" s="21" t="s">
        <v>294</v>
      </c>
      <c r="I28" s="24" t="s">
        <v>272</v>
      </c>
      <c r="J28" s="23">
        <v>1</v>
      </c>
      <c r="K28" s="44">
        <v>82.635</v>
      </c>
      <c r="L28" s="21">
        <v>1</v>
      </c>
      <c r="M28" s="35" t="s">
        <v>34</v>
      </c>
      <c r="N28" s="35" t="s">
        <v>34</v>
      </c>
      <c r="O28" s="45"/>
      <c r="HO28" s="58"/>
      <c r="HP28" s="58"/>
      <c r="HQ28" s="58"/>
    </row>
    <row r="29" spans="1:225" s="5" customFormat="1" ht="36.75" customHeight="1">
      <c r="A29" s="15">
        <v>27</v>
      </c>
      <c r="B29" s="23" t="s">
        <v>295</v>
      </c>
      <c r="C29" s="21" t="s">
        <v>210</v>
      </c>
      <c r="D29" s="16" t="s">
        <v>296</v>
      </c>
      <c r="E29" s="16" t="s">
        <v>206</v>
      </c>
      <c r="F29" s="16" t="s">
        <v>201</v>
      </c>
      <c r="G29" s="21" t="s">
        <v>297</v>
      </c>
      <c r="H29" s="24" t="s">
        <v>298</v>
      </c>
      <c r="I29" s="24" t="s">
        <v>272</v>
      </c>
      <c r="J29" s="23">
        <v>1</v>
      </c>
      <c r="K29" s="44">
        <v>78.665</v>
      </c>
      <c r="L29" s="21">
        <v>1</v>
      </c>
      <c r="M29" s="35" t="s">
        <v>34</v>
      </c>
      <c r="N29" s="35" t="s">
        <v>34</v>
      </c>
      <c r="O29" s="45"/>
      <c r="HO29" s="58"/>
      <c r="HP29" s="58"/>
      <c r="HQ29" s="58"/>
    </row>
    <row r="30" spans="1:225" s="7" customFormat="1" ht="36.75" customHeight="1">
      <c r="A30" s="15">
        <v>28</v>
      </c>
      <c r="B30" s="17" t="s">
        <v>299</v>
      </c>
      <c r="C30" s="17" t="s">
        <v>192</v>
      </c>
      <c r="D30" s="17" t="s">
        <v>300</v>
      </c>
      <c r="E30" s="17" t="s">
        <v>206</v>
      </c>
      <c r="F30" s="17" t="s">
        <v>201</v>
      </c>
      <c r="G30" s="17" t="s">
        <v>108</v>
      </c>
      <c r="H30" s="25" t="s">
        <v>301</v>
      </c>
      <c r="I30" s="25" t="s">
        <v>272</v>
      </c>
      <c r="J30" s="17">
        <v>1</v>
      </c>
      <c r="K30" s="47">
        <v>75.44</v>
      </c>
      <c r="L30" s="17">
        <v>1</v>
      </c>
      <c r="M30" s="35" t="s">
        <v>34</v>
      </c>
      <c r="N30" s="35" t="s">
        <v>34</v>
      </c>
      <c r="O30" s="48"/>
      <c r="HO30" s="60"/>
      <c r="HP30" s="60"/>
      <c r="HQ30" s="60"/>
    </row>
    <row r="31" spans="1:226" s="6" customFormat="1" ht="36.75" customHeight="1">
      <c r="A31" s="15">
        <v>29</v>
      </c>
      <c r="B31" s="17" t="s">
        <v>302</v>
      </c>
      <c r="C31" s="17" t="s">
        <v>192</v>
      </c>
      <c r="D31" s="17" t="s">
        <v>303</v>
      </c>
      <c r="E31" s="17" t="s">
        <v>194</v>
      </c>
      <c r="F31" s="17" t="s">
        <v>201</v>
      </c>
      <c r="G31" s="17" t="s">
        <v>266</v>
      </c>
      <c r="H31" s="17">
        <v>20220126</v>
      </c>
      <c r="I31" s="25" t="s">
        <v>304</v>
      </c>
      <c r="J31" s="17">
        <v>2</v>
      </c>
      <c r="K31" s="47">
        <v>75.37</v>
      </c>
      <c r="L31" s="17">
        <v>2</v>
      </c>
      <c r="M31" s="35" t="s">
        <v>34</v>
      </c>
      <c r="N31" s="35" t="s">
        <v>34</v>
      </c>
      <c r="O31" s="49"/>
      <c r="HO31" s="60"/>
      <c r="HP31" s="60"/>
      <c r="HQ31" s="60"/>
      <c r="HR31" s="60"/>
    </row>
    <row r="32" spans="1:226" s="6" customFormat="1" ht="36.75" customHeight="1">
      <c r="A32" s="15">
        <v>30</v>
      </c>
      <c r="B32" s="17" t="s">
        <v>305</v>
      </c>
      <c r="C32" s="17" t="s">
        <v>192</v>
      </c>
      <c r="D32" s="17" t="s">
        <v>306</v>
      </c>
      <c r="E32" s="17" t="s">
        <v>247</v>
      </c>
      <c r="F32" s="17" t="s">
        <v>201</v>
      </c>
      <c r="G32" s="17" t="s">
        <v>108</v>
      </c>
      <c r="H32" s="17" t="s">
        <v>307</v>
      </c>
      <c r="I32" s="25" t="s">
        <v>308</v>
      </c>
      <c r="J32" s="17">
        <v>2</v>
      </c>
      <c r="K32" s="47">
        <v>68.87</v>
      </c>
      <c r="L32" s="17">
        <v>1</v>
      </c>
      <c r="M32" s="35" t="s">
        <v>34</v>
      </c>
      <c r="N32" s="35" t="s">
        <v>34</v>
      </c>
      <c r="O32" s="46" t="s">
        <v>275</v>
      </c>
      <c r="HO32" s="60"/>
      <c r="HP32" s="60"/>
      <c r="HQ32" s="60"/>
      <c r="HR32" s="60"/>
    </row>
    <row r="33" spans="1:226" s="6" customFormat="1" ht="36.75" customHeight="1">
      <c r="A33" s="15">
        <v>31</v>
      </c>
      <c r="B33" s="17" t="s">
        <v>309</v>
      </c>
      <c r="C33" s="17" t="s">
        <v>210</v>
      </c>
      <c r="D33" s="17" t="s">
        <v>310</v>
      </c>
      <c r="E33" s="17" t="s">
        <v>194</v>
      </c>
      <c r="F33" s="17" t="s">
        <v>201</v>
      </c>
      <c r="G33" s="17" t="s">
        <v>271</v>
      </c>
      <c r="H33" s="17">
        <v>20220127</v>
      </c>
      <c r="I33" s="25" t="s">
        <v>304</v>
      </c>
      <c r="J33" s="17">
        <v>2</v>
      </c>
      <c r="K33" s="47">
        <v>71.3</v>
      </c>
      <c r="L33" s="17">
        <v>1</v>
      </c>
      <c r="M33" s="35" t="s">
        <v>34</v>
      </c>
      <c r="N33" s="35" t="s">
        <v>34</v>
      </c>
      <c r="O33" s="49"/>
      <c r="HO33" s="60"/>
      <c r="HP33" s="60"/>
      <c r="HQ33" s="60"/>
      <c r="HR33" s="60"/>
    </row>
    <row r="34" spans="1:226" s="6" customFormat="1" ht="36.75" customHeight="1">
      <c r="A34" s="15">
        <v>32</v>
      </c>
      <c r="B34" s="17" t="s">
        <v>311</v>
      </c>
      <c r="C34" s="17" t="s">
        <v>192</v>
      </c>
      <c r="D34" s="17" t="s">
        <v>312</v>
      </c>
      <c r="E34" s="17" t="s">
        <v>194</v>
      </c>
      <c r="F34" s="17" t="s">
        <v>201</v>
      </c>
      <c r="G34" s="17" t="s">
        <v>97</v>
      </c>
      <c r="H34" s="17">
        <v>20220129</v>
      </c>
      <c r="I34" s="25" t="s">
        <v>304</v>
      </c>
      <c r="J34" s="17">
        <v>1</v>
      </c>
      <c r="K34" s="47">
        <v>72.2</v>
      </c>
      <c r="L34" s="17">
        <v>1</v>
      </c>
      <c r="M34" s="35" t="s">
        <v>34</v>
      </c>
      <c r="N34" s="35" t="s">
        <v>34</v>
      </c>
      <c r="O34" s="49"/>
      <c r="HO34" s="60"/>
      <c r="HP34" s="60"/>
      <c r="HQ34" s="60"/>
      <c r="HR34" s="60"/>
    </row>
    <row r="35" spans="1:226" s="6" customFormat="1" ht="36.75" customHeight="1">
      <c r="A35" s="15">
        <v>33</v>
      </c>
      <c r="B35" s="17" t="s">
        <v>313</v>
      </c>
      <c r="C35" s="17" t="s">
        <v>192</v>
      </c>
      <c r="D35" s="17" t="s">
        <v>314</v>
      </c>
      <c r="E35" s="17" t="s">
        <v>206</v>
      </c>
      <c r="F35" s="17" t="s">
        <v>201</v>
      </c>
      <c r="G35" s="17" t="s">
        <v>315</v>
      </c>
      <c r="H35" s="17">
        <v>20220130</v>
      </c>
      <c r="I35" s="25" t="s">
        <v>304</v>
      </c>
      <c r="J35" s="17">
        <v>1</v>
      </c>
      <c r="K35" s="47">
        <v>68.71</v>
      </c>
      <c r="L35" s="17">
        <v>1</v>
      </c>
      <c r="M35" s="35" t="s">
        <v>34</v>
      </c>
      <c r="N35" s="35" t="s">
        <v>34</v>
      </c>
      <c r="O35" s="49"/>
      <c r="HO35" s="60"/>
      <c r="HP35" s="60"/>
      <c r="HQ35" s="60"/>
      <c r="HR35" s="60"/>
    </row>
    <row r="36" spans="1:226" s="6" customFormat="1" ht="36.75" customHeight="1">
      <c r="A36" s="15">
        <v>34</v>
      </c>
      <c r="B36" s="17" t="s">
        <v>316</v>
      </c>
      <c r="C36" s="17" t="s">
        <v>192</v>
      </c>
      <c r="D36" s="17" t="s">
        <v>317</v>
      </c>
      <c r="E36" s="17" t="s">
        <v>194</v>
      </c>
      <c r="F36" s="17" t="s">
        <v>201</v>
      </c>
      <c r="G36" s="17" t="s">
        <v>315</v>
      </c>
      <c r="H36" s="17">
        <v>20220131</v>
      </c>
      <c r="I36" s="25" t="s">
        <v>304</v>
      </c>
      <c r="J36" s="17">
        <v>1</v>
      </c>
      <c r="K36" s="47">
        <v>68.04</v>
      </c>
      <c r="L36" s="17">
        <v>1</v>
      </c>
      <c r="M36" s="35" t="s">
        <v>34</v>
      </c>
      <c r="N36" s="35" t="s">
        <v>34</v>
      </c>
      <c r="O36" s="49"/>
      <c r="HO36" s="60"/>
      <c r="HP36" s="60"/>
      <c r="HQ36" s="60"/>
      <c r="HR36" s="60"/>
    </row>
    <row r="37" spans="1:226" s="6" customFormat="1" ht="36.75" customHeight="1">
      <c r="A37" s="15">
        <v>35</v>
      </c>
      <c r="B37" s="17" t="s">
        <v>318</v>
      </c>
      <c r="C37" s="17" t="s">
        <v>210</v>
      </c>
      <c r="D37" s="17" t="s">
        <v>319</v>
      </c>
      <c r="E37" s="17" t="s">
        <v>206</v>
      </c>
      <c r="F37" s="17" t="s">
        <v>201</v>
      </c>
      <c r="G37" s="17" t="s">
        <v>320</v>
      </c>
      <c r="H37" s="17" t="s">
        <v>321</v>
      </c>
      <c r="I37" s="25" t="s">
        <v>308</v>
      </c>
      <c r="J37" s="17">
        <v>1</v>
      </c>
      <c r="K37" s="47">
        <v>82.4</v>
      </c>
      <c r="L37" s="17">
        <v>1</v>
      </c>
      <c r="M37" s="35" t="s">
        <v>34</v>
      </c>
      <c r="N37" s="35" t="s">
        <v>34</v>
      </c>
      <c r="O37" s="49"/>
      <c r="HO37" s="60"/>
      <c r="HP37" s="60"/>
      <c r="HQ37" s="60"/>
      <c r="HR37" s="60"/>
    </row>
    <row r="38" spans="1:226" s="6" customFormat="1" ht="36.75" customHeight="1">
      <c r="A38" s="15">
        <v>36</v>
      </c>
      <c r="B38" s="17" t="s">
        <v>322</v>
      </c>
      <c r="C38" s="17" t="s">
        <v>210</v>
      </c>
      <c r="D38" s="17" t="s">
        <v>323</v>
      </c>
      <c r="E38" s="17" t="s">
        <v>206</v>
      </c>
      <c r="F38" s="17" t="s">
        <v>201</v>
      </c>
      <c r="G38" s="17" t="s">
        <v>271</v>
      </c>
      <c r="H38" s="17" t="s">
        <v>324</v>
      </c>
      <c r="I38" s="25" t="s">
        <v>308</v>
      </c>
      <c r="J38" s="17">
        <v>2</v>
      </c>
      <c r="K38" s="47">
        <v>71.77</v>
      </c>
      <c r="L38" s="17">
        <v>1</v>
      </c>
      <c r="M38" s="35" t="s">
        <v>34</v>
      </c>
      <c r="N38" s="35" t="s">
        <v>34</v>
      </c>
      <c r="O38" s="49"/>
      <c r="HO38" s="60"/>
      <c r="HP38" s="60"/>
      <c r="HQ38" s="60"/>
      <c r="HR38" s="60"/>
    </row>
    <row r="39" spans="1:226" s="6" customFormat="1" ht="36.75" customHeight="1">
      <c r="A39" s="15">
        <v>37</v>
      </c>
      <c r="B39" s="17" t="s">
        <v>325</v>
      </c>
      <c r="C39" s="17" t="s">
        <v>192</v>
      </c>
      <c r="D39" s="17" t="s">
        <v>326</v>
      </c>
      <c r="E39" s="17" t="s">
        <v>206</v>
      </c>
      <c r="F39" s="17" t="s">
        <v>201</v>
      </c>
      <c r="G39" s="17" t="s">
        <v>271</v>
      </c>
      <c r="H39" s="17" t="s">
        <v>324</v>
      </c>
      <c r="I39" s="25" t="s">
        <v>308</v>
      </c>
      <c r="J39" s="17">
        <v>2</v>
      </c>
      <c r="K39" s="47">
        <v>71.4</v>
      </c>
      <c r="L39" s="17">
        <v>1</v>
      </c>
      <c r="M39" s="35" t="s">
        <v>34</v>
      </c>
      <c r="N39" s="35" t="s">
        <v>34</v>
      </c>
      <c r="O39" s="49"/>
      <c r="HO39" s="60"/>
      <c r="HP39" s="60"/>
      <c r="HQ39" s="60"/>
      <c r="HR39" s="60"/>
    </row>
    <row r="40" spans="1:226" s="6" customFormat="1" ht="36.75" customHeight="1">
      <c r="A40" s="15">
        <v>38</v>
      </c>
      <c r="B40" s="17" t="s">
        <v>327</v>
      </c>
      <c r="C40" s="17" t="s">
        <v>210</v>
      </c>
      <c r="D40" s="17" t="s">
        <v>328</v>
      </c>
      <c r="E40" s="17" t="s">
        <v>206</v>
      </c>
      <c r="F40" s="17" t="s">
        <v>201</v>
      </c>
      <c r="G40" s="17" t="s">
        <v>315</v>
      </c>
      <c r="H40" s="17" t="s">
        <v>329</v>
      </c>
      <c r="I40" s="25" t="s">
        <v>308</v>
      </c>
      <c r="J40" s="17">
        <v>1</v>
      </c>
      <c r="K40" s="47">
        <v>72.17</v>
      </c>
      <c r="L40" s="17">
        <v>1</v>
      </c>
      <c r="M40" s="35" t="s">
        <v>34</v>
      </c>
      <c r="N40" s="35" t="s">
        <v>34</v>
      </c>
      <c r="O40" s="49"/>
      <c r="HO40" s="60"/>
      <c r="HP40" s="60"/>
      <c r="HQ40" s="60"/>
      <c r="HR40" s="60"/>
    </row>
    <row r="41" spans="1:226" s="6" customFormat="1" ht="36.75" customHeight="1">
      <c r="A41" s="15">
        <v>39</v>
      </c>
      <c r="B41" s="17" t="s">
        <v>330</v>
      </c>
      <c r="C41" s="17" t="s">
        <v>192</v>
      </c>
      <c r="D41" s="17" t="s">
        <v>331</v>
      </c>
      <c r="E41" s="17" t="s">
        <v>206</v>
      </c>
      <c r="F41" s="17" t="s">
        <v>201</v>
      </c>
      <c r="G41" s="17" t="s">
        <v>332</v>
      </c>
      <c r="H41" s="17" t="s">
        <v>333</v>
      </c>
      <c r="I41" s="25" t="s">
        <v>308</v>
      </c>
      <c r="J41" s="17">
        <v>1</v>
      </c>
      <c r="K41" s="47">
        <v>84.2</v>
      </c>
      <c r="L41" s="17">
        <v>1</v>
      </c>
      <c r="M41" s="35" t="s">
        <v>34</v>
      </c>
      <c r="N41" s="35" t="s">
        <v>34</v>
      </c>
      <c r="O41" s="49"/>
      <c r="HO41" s="60"/>
      <c r="HP41" s="60"/>
      <c r="HQ41" s="60"/>
      <c r="HR41" s="60"/>
    </row>
    <row r="42" spans="1:15" s="4" customFormat="1" ht="36.75" customHeight="1">
      <c r="A42" s="15">
        <v>40</v>
      </c>
      <c r="B42" s="19" t="s">
        <v>334</v>
      </c>
      <c r="C42" s="19" t="s">
        <v>210</v>
      </c>
      <c r="D42" s="19" t="s">
        <v>335</v>
      </c>
      <c r="E42" s="19" t="s">
        <v>206</v>
      </c>
      <c r="F42" s="19" t="s">
        <v>201</v>
      </c>
      <c r="G42" s="20" t="s">
        <v>51</v>
      </c>
      <c r="H42" s="19" t="s">
        <v>336</v>
      </c>
      <c r="I42" s="19" t="s">
        <v>337</v>
      </c>
      <c r="J42" s="19">
        <v>1</v>
      </c>
      <c r="K42" s="41">
        <v>77.6</v>
      </c>
      <c r="L42" s="20">
        <v>1</v>
      </c>
      <c r="M42" s="35" t="s">
        <v>34</v>
      </c>
      <c r="N42" s="35" t="s">
        <v>34</v>
      </c>
      <c r="O42" s="42"/>
    </row>
    <row r="43" spans="1:15" s="4" customFormat="1" ht="36.75" customHeight="1">
      <c r="A43" s="15">
        <v>41</v>
      </c>
      <c r="B43" s="19" t="s">
        <v>338</v>
      </c>
      <c r="C43" s="19" t="s">
        <v>210</v>
      </c>
      <c r="D43" s="19" t="s">
        <v>339</v>
      </c>
      <c r="E43" s="19" t="s">
        <v>340</v>
      </c>
      <c r="F43" s="19" t="s">
        <v>201</v>
      </c>
      <c r="G43" s="20" t="s">
        <v>341</v>
      </c>
      <c r="H43" s="19" t="s">
        <v>342</v>
      </c>
      <c r="I43" s="19" t="s">
        <v>337</v>
      </c>
      <c r="J43" s="19">
        <v>1</v>
      </c>
      <c r="K43" s="41">
        <v>75.5</v>
      </c>
      <c r="L43" s="20">
        <v>1</v>
      </c>
      <c r="M43" s="35" t="s">
        <v>34</v>
      </c>
      <c r="N43" s="35" t="s">
        <v>34</v>
      </c>
      <c r="O43" s="42"/>
    </row>
    <row r="44" spans="1:15" s="4" customFormat="1" ht="36.75" customHeight="1">
      <c r="A44" s="15">
        <v>42</v>
      </c>
      <c r="B44" s="19" t="s">
        <v>343</v>
      </c>
      <c r="C44" s="19" t="s">
        <v>192</v>
      </c>
      <c r="D44" s="19" t="s">
        <v>344</v>
      </c>
      <c r="E44" s="19" t="s">
        <v>206</v>
      </c>
      <c r="F44" s="19" t="s">
        <v>201</v>
      </c>
      <c r="G44" s="20" t="s">
        <v>70</v>
      </c>
      <c r="H44" s="19" t="s">
        <v>345</v>
      </c>
      <c r="I44" s="19" t="s">
        <v>346</v>
      </c>
      <c r="J44" s="19">
        <v>1</v>
      </c>
      <c r="K44" s="41">
        <v>73.8</v>
      </c>
      <c r="L44" s="20">
        <v>1</v>
      </c>
      <c r="M44" s="35" t="s">
        <v>34</v>
      </c>
      <c r="N44" s="35" t="s">
        <v>34</v>
      </c>
      <c r="O44" s="42"/>
    </row>
    <row r="45" spans="1:15" s="5" customFormat="1" ht="36.75" customHeight="1">
      <c r="A45" s="15">
        <v>43</v>
      </c>
      <c r="B45" s="21" t="s">
        <v>347</v>
      </c>
      <c r="C45" s="21" t="s">
        <v>192</v>
      </c>
      <c r="D45" s="21" t="s">
        <v>348</v>
      </c>
      <c r="E45" s="21" t="s">
        <v>206</v>
      </c>
      <c r="F45" s="21" t="s">
        <v>201</v>
      </c>
      <c r="G45" s="24" t="s">
        <v>51</v>
      </c>
      <c r="H45" s="21" t="s">
        <v>349</v>
      </c>
      <c r="I45" s="23" t="s">
        <v>350</v>
      </c>
      <c r="J45" s="23">
        <v>1</v>
      </c>
      <c r="K45" s="44">
        <v>80.4</v>
      </c>
      <c r="L45" s="24">
        <v>1</v>
      </c>
      <c r="M45" s="35" t="s">
        <v>34</v>
      </c>
      <c r="N45" s="35" t="s">
        <v>34</v>
      </c>
      <c r="O45" s="45"/>
    </row>
    <row r="46" spans="1:15" s="5" customFormat="1" ht="36.75" customHeight="1">
      <c r="A46" s="15">
        <v>44</v>
      </c>
      <c r="B46" s="21" t="s">
        <v>351</v>
      </c>
      <c r="C46" s="21" t="s">
        <v>192</v>
      </c>
      <c r="D46" s="21" t="s">
        <v>352</v>
      </c>
      <c r="E46" s="21" t="s">
        <v>206</v>
      </c>
      <c r="F46" s="21" t="s">
        <v>201</v>
      </c>
      <c r="G46" s="21" t="s">
        <v>70</v>
      </c>
      <c r="H46" s="21" t="s">
        <v>353</v>
      </c>
      <c r="I46" s="23" t="s">
        <v>135</v>
      </c>
      <c r="J46" s="23">
        <v>3</v>
      </c>
      <c r="K46" s="44">
        <v>74.15</v>
      </c>
      <c r="L46" s="24">
        <v>2</v>
      </c>
      <c r="M46" s="35" t="s">
        <v>34</v>
      </c>
      <c r="N46" s="35" t="s">
        <v>34</v>
      </c>
      <c r="O46" s="45"/>
    </row>
    <row r="47" spans="1:15" s="5" customFormat="1" ht="36.75" customHeight="1">
      <c r="A47" s="15">
        <v>45</v>
      </c>
      <c r="B47" s="21" t="s">
        <v>354</v>
      </c>
      <c r="C47" s="21" t="s">
        <v>210</v>
      </c>
      <c r="D47" s="21" t="s">
        <v>355</v>
      </c>
      <c r="E47" s="21" t="s">
        <v>206</v>
      </c>
      <c r="F47" s="21" t="s">
        <v>201</v>
      </c>
      <c r="G47" s="21" t="s">
        <v>356</v>
      </c>
      <c r="H47" s="21" t="s">
        <v>353</v>
      </c>
      <c r="I47" s="23" t="s">
        <v>135</v>
      </c>
      <c r="J47" s="23">
        <v>3</v>
      </c>
      <c r="K47" s="44">
        <v>73.9</v>
      </c>
      <c r="L47" s="24">
        <v>3</v>
      </c>
      <c r="M47" s="35" t="s">
        <v>34</v>
      </c>
      <c r="N47" s="35" t="s">
        <v>34</v>
      </c>
      <c r="O47" s="45"/>
    </row>
    <row r="48" spans="1:15" s="5" customFormat="1" ht="36.75" customHeight="1">
      <c r="A48" s="15">
        <v>46</v>
      </c>
      <c r="B48" s="21" t="s">
        <v>357</v>
      </c>
      <c r="C48" s="21" t="s">
        <v>192</v>
      </c>
      <c r="D48" s="21" t="s">
        <v>358</v>
      </c>
      <c r="E48" s="21" t="s">
        <v>206</v>
      </c>
      <c r="F48" s="21" t="s">
        <v>201</v>
      </c>
      <c r="G48" s="21" t="s">
        <v>356</v>
      </c>
      <c r="H48" s="21" t="s">
        <v>353</v>
      </c>
      <c r="I48" s="23" t="s">
        <v>135</v>
      </c>
      <c r="J48" s="23">
        <v>3</v>
      </c>
      <c r="K48" s="44">
        <v>74.8</v>
      </c>
      <c r="L48" s="24">
        <v>1</v>
      </c>
      <c r="M48" s="35" t="s">
        <v>34</v>
      </c>
      <c r="N48" s="35" t="s">
        <v>34</v>
      </c>
      <c r="O48" s="45"/>
    </row>
    <row r="49" spans="1:15" s="5" customFormat="1" ht="36.75" customHeight="1">
      <c r="A49" s="15">
        <v>47</v>
      </c>
      <c r="B49" s="23" t="s">
        <v>359</v>
      </c>
      <c r="C49" s="21" t="s">
        <v>192</v>
      </c>
      <c r="D49" s="21" t="s">
        <v>360</v>
      </c>
      <c r="E49" s="21" t="s">
        <v>194</v>
      </c>
      <c r="F49" s="21" t="s">
        <v>201</v>
      </c>
      <c r="G49" s="24" t="s">
        <v>297</v>
      </c>
      <c r="H49" s="21" t="s">
        <v>361</v>
      </c>
      <c r="I49" s="23" t="s">
        <v>362</v>
      </c>
      <c r="J49" s="23">
        <v>1</v>
      </c>
      <c r="K49" s="44">
        <v>71.69</v>
      </c>
      <c r="L49" s="24">
        <v>1</v>
      </c>
      <c r="M49" s="35" t="s">
        <v>34</v>
      </c>
      <c r="N49" s="35" t="s">
        <v>34</v>
      </c>
      <c r="O49" s="45"/>
    </row>
    <row r="50" spans="1:15" s="8" customFormat="1" ht="36.75" customHeight="1">
      <c r="A50" s="15">
        <v>48</v>
      </c>
      <c r="B50" s="26" t="s">
        <v>363</v>
      </c>
      <c r="C50" s="26" t="s">
        <v>210</v>
      </c>
      <c r="D50" s="26" t="s">
        <v>364</v>
      </c>
      <c r="E50" s="26" t="s">
        <v>365</v>
      </c>
      <c r="F50" s="26" t="s">
        <v>201</v>
      </c>
      <c r="G50" s="26" t="s">
        <v>356</v>
      </c>
      <c r="H50" s="26" t="s">
        <v>366</v>
      </c>
      <c r="I50" s="26" t="s">
        <v>367</v>
      </c>
      <c r="J50" s="26">
        <v>1</v>
      </c>
      <c r="K50" s="50">
        <v>77</v>
      </c>
      <c r="L50" s="26">
        <v>1</v>
      </c>
      <c r="M50" s="35" t="s">
        <v>34</v>
      </c>
      <c r="N50" s="35" t="s">
        <v>34</v>
      </c>
      <c r="O50" s="51"/>
    </row>
    <row r="51" spans="1:15" s="8" customFormat="1" ht="36.75" customHeight="1">
      <c r="A51" s="15">
        <v>49</v>
      </c>
      <c r="B51" s="26" t="s">
        <v>368</v>
      </c>
      <c r="C51" s="26" t="s">
        <v>210</v>
      </c>
      <c r="D51" s="26" t="s">
        <v>369</v>
      </c>
      <c r="E51" s="26" t="s">
        <v>206</v>
      </c>
      <c r="F51" s="26" t="s">
        <v>201</v>
      </c>
      <c r="G51" s="26" t="s">
        <v>28</v>
      </c>
      <c r="H51" s="26" t="s">
        <v>370</v>
      </c>
      <c r="I51" s="26" t="s">
        <v>371</v>
      </c>
      <c r="J51" s="26">
        <v>1</v>
      </c>
      <c r="K51" s="50">
        <v>76.8</v>
      </c>
      <c r="L51" s="26">
        <v>1</v>
      </c>
      <c r="M51" s="35" t="s">
        <v>34</v>
      </c>
      <c r="N51" s="35" t="s">
        <v>34</v>
      </c>
      <c r="O51" s="52"/>
    </row>
    <row r="52" spans="1:15" s="8" customFormat="1" ht="36.75" customHeight="1">
      <c r="A52" s="15">
        <v>50</v>
      </c>
      <c r="B52" s="26" t="s">
        <v>372</v>
      </c>
      <c r="C52" s="26" t="s">
        <v>192</v>
      </c>
      <c r="D52" s="26" t="s">
        <v>373</v>
      </c>
      <c r="E52" s="26" t="s">
        <v>206</v>
      </c>
      <c r="F52" s="26" t="s">
        <v>201</v>
      </c>
      <c r="G52" s="26" t="s">
        <v>374</v>
      </c>
      <c r="H52" s="26" t="s">
        <v>375</v>
      </c>
      <c r="I52" s="26" t="s">
        <v>376</v>
      </c>
      <c r="J52" s="26">
        <v>1</v>
      </c>
      <c r="K52" s="50">
        <v>83.45</v>
      </c>
      <c r="L52" s="26">
        <v>1</v>
      </c>
      <c r="M52" s="35" t="s">
        <v>34</v>
      </c>
      <c r="N52" s="35" t="s">
        <v>34</v>
      </c>
      <c r="O52" s="52"/>
    </row>
    <row r="53" spans="1:15" s="8" customFormat="1" ht="36.75" customHeight="1">
      <c r="A53" s="15">
        <v>51</v>
      </c>
      <c r="B53" s="26" t="s">
        <v>377</v>
      </c>
      <c r="C53" s="26" t="s">
        <v>192</v>
      </c>
      <c r="D53" s="26" t="s">
        <v>378</v>
      </c>
      <c r="E53" s="26" t="s">
        <v>206</v>
      </c>
      <c r="F53" s="26" t="s">
        <v>201</v>
      </c>
      <c r="G53" s="26" t="s">
        <v>379</v>
      </c>
      <c r="H53" s="26" t="s">
        <v>380</v>
      </c>
      <c r="I53" s="26" t="s">
        <v>376</v>
      </c>
      <c r="J53" s="26">
        <v>1</v>
      </c>
      <c r="K53" s="50">
        <v>79.57</v>
      </c>
      <c r="L53" s="26">
        <v>1</v>
      </c>
      <c r="M53" s="35" t="s">
        <v>34</v>
      </c>
      <c r="N53" s="35" t="s">
        <v>34</v>
      </c>
      <c r="O53" s="52"/>
    </row>
    <row r="54" spans="1:15" s="8" customFormat="1" ht="36.75" customHeight="1">
      <c r="A54" s="15">
        <v>52</v>
      </c>
      <c r="B54" s="26" t="s">
        <v>381</v>
      </c>
      <c r="C54" s="26" t="s">
        <v>192</v>
      </c>
      <c r="D54" s="26" t="s">
        <v>382</v>
      </c>
      <c r="E54" s="26" t="s">
        <v>206</v>
      </c>
      <c r="F54" s="26" t="s">
        <v>201</v>
      </c>
      <c r="G54" s="26" t="s">
        <v>51</v>
      </c>
      <c r="H54" s="26" t="s">
        <v>383</v>
      </c>
      <c r="I54" s="26" t="s">
        <v>384</v>
      </c>
      <c r="J54" s="26">
        <v>1</v>
      </c>
      <c r="K54" s="50">
        <v>77</v>
      </c>
      <c r="L54" s="26">
        <v>1</v>
      </c>
      <c r="M54" s="35" t="s">
        <v>34</v>
      </c>
      <c r="N54" s="35" t="s">
        <v>34</v>
      </c>
      <c r="O54" s="52"/>
    </row>
    <row r="55" spans="1:15" s="9" customFormat="1" ht="36.75" customHeight="1">
      <c r="A55" s="15">
        <v>53</v>
      </c>
      <c r="B55" s="27" t="s">
        <v>385</v>
      </c>
      <c r="C55" s="27" t="s">
        <v>192</v>
      </c>
      <c r="D55" s="27" t="s">
        <v>386</v>
      </c>
      <c r="E55" s="27" t="s">
        <v>194</v>
      </c>
      <c r="F55" s="27" t="s">
        <v>201</v>
      </c>
      <c r="G55" s="27" t="s">
        <v>55</v>
      </c>
      <c r="H55" s="27" t="s">
        <v>387</v>
      </c>
      <c r="I55" s="53" t="s">
        <v>388</v>
      </c>
      <c r="J55" s="27">
        <v>1</v>
      </c>
      <c r="K55" s="54">
        <v>71.2</v>
      </c>
      <c r="L55" s="27">
        <v>1</v>
      </c>
      <c r="M55" s="35" t="s">
        <v>34</v>
      </c>
      <c r="N55" s="35" t="s">
        <v>34</v>
      </c>
      <c r="O55" s="55"/>
    </row>
    <row r="56" spans="1:15" s="9" customFormat="1" ht="36.75" customHeight="1">
      <c r="A56" s="15">
        <v>54</v>
      </c>
      <c r="B56" s="27" t="s">
        <v>389</v>
      </c>
      <c r="C56" s="27" t="s">
        <v>192</v>
      </c>
      <c r="D56" s="28" t="s">
        <v>390</v>
      </c>
      <c r="E56" s="27" t="s">
        <v>206</v>
      </c>
      <c r="F56" s="27" t="s">
        <v>201</v>
      </c>
      <c r="G56" s="27" t="s">
        <v>70</v>
      </c>
      <c r="H56" s="27" t="s">
        <v>391</v>
      </c>
      <c r="I56" s="27" t="s">
        <v>149</v>
      </c>
      <c r="J56" s="27">
        <v>1</v>
      </c>
      <c r="K56" s="54">
        <v>76.8</v>
      </c>
      <c r="L56" s="27">
        <v>1</v>
      </c>
      <c r="M56" s="35" t="s">
        <v>34</v>
      </c>
      <c r="N56" s="35" t="s">
        <v>34</v>
      </c>
      <c r="O56" s="55"/>
    </row>
    <row r="57" spans="1:15" s="9" customFormat="1" ht="36.75" customHeight="1">
      <c r="A57" s="15">
        <v>55</v>
      </c>
      <c r="B57" s="27" t="s">
        <v>392</v>
      </c>
      <c r="C57" s="27" t="s">
        <v>192</v>
      </c>
      <c r="D57" s="27" t="s">
        <v>393</v>
      </c>
      <c r="E57" s="27" t="s">
        <v>194</v>
      </c>
      <c r="F57" s="27" t="s">
        <v>201</v>
      </c>
      <c r="G57" s="27" t="s">
        <v>356</v>
      </c>
      <c r="H57" s="27" t="s">
        <v>394</v>
      </c>
      <c r="I57" s="27" t="s">
        <v>395</v>
      </c>
      <c r="J57" s="27">
        <v>1</v>
      </c>
      <c r="K57" s="54">
        <v>75.2</v>
      </c>
      <c r="L57" s="27">
        <v>1</v>
      </c>
      <c r="M57" s="35" t="s">
        <v>34</v>
      </c>
      <c r="N57" s="35" t="s">
        <v>34</v>
      </c>
      <c r="O57" s="55"/>
    </row>
    <row r="58" spans="1:15" s="9" customFormat="1" ht="36.75" customHeight="1">
      <c r="A58" s="15">
        <v>56</v>
      </c>
      <c r="B58" s="27" t="s">
        <v>396</v>
      </c>
      <c r="C58" s="27" t="s">
        <v>210</v>
      </c>
      <c r="D58" s="27" t="s">
        <v>397</v>
      </c>
      <c r="E58" s="27" t="s">
        <v>206</v>
      </c>
      <c r="F58" s="27" t="s">
        <v>201</v>
      </c>
      <c r="G58" s="27" t="s">
        <v>398</v>
      </c>
      <c r="H58" s="27" t="s">
        <v>399</v>
      </c>
      <c r="I58" s="27" t="s">
        <v>400</v>
      </c>
      <c r="J58" s="27">
        <v>1</v>
      </c>
      <c r="K58" s="54">
        <v>79.02</v>
      </c>
      <c r="L58" s="27">
        <v>1</v>
      </c>
      <c r="M58" s="35" t="s">
        <v>34</v>
      </c>
      <c r="N58" s="35" t="s">
        <v>34</v>
      </c>
      <c r="O58" s="55"/>
    </row>
    <row r="59" spans="1:15" s="9" customFormat="1" ht="36.75" customHeight="1">
      <c r="A59" s="15">
        <v>57</v>
      </c>
      <c r="B59" s="27" t="s">
        <v>401</v>
      </c>
      <c r="C59" s="27" t="s">
        <v>192</v>
      </c>
      <c r="D59" s="27" t="s">
        <v>402</v>
      </c>
      <c r="E59" s="27" t="s">
        <v>194</v>
      </c>
      <c r="F59" s="27" t="s">
        <v>195</v>
      </c>
      <c r="G59" s="27" t="s">
        <v>403</v>
      </c>
      <c r="H59" s="27" t="s">
        <v>404</v>
      </c>
      <c r="I59" s="27" t="s">
        <v>405</v>
      </c>
      <c r="J59" s="27">
        <v>1</v>
      </c>
      <c r="K59" s="54">
        <v>83.6</v>
      </c>
      <c r="L59" s="27">
        <v>1</v>
      </c>
      <c r="M59" s="35" t="s">
        <v>34</v>
      </c>
      <c r="N59" s="35" t="s">
        <v>34</v>
      </c>
      <c r="O59" s="55"/>
    </row>
    <row r="60" spans="1:15" s="9" customFormat="1" ht="36.75" customHeight="1">
      <c r="A60" s="15">
        <v>58</v>
      </c>
      <c r="B60" s="27" t="s">
        <v>406</v>
      </c>
      <c r="C60" s="27" t="s">
        <v>192</v>
      </c>
      <c r="D60" s="27" t="s">
        <v>407</v>
      </c>
      <c r="E60" s="27" t="s">
        <v>206</v>
      </c>
      <c r="F60" s="27" t="s">
        <v>201</v>
      </c>
      <c r="G60" s="27" t="s">
        <v>97</v>
      </c>
      <c r="H60" s="27" t="s">
        <v>408</v>
      </c>
      <c r="I60" s="27" t="s">
        <v>171</v>
      </c>
      <c r="J60" s="27">
        <v>1</v>
      </c>
      <c r="K60" s="54">
        <v>82.85</v>
      </c>
      <c r="L60" s="27">
        <v>1</v>
      </c>
      <c r="M60" s="35" t="s">
        <v>34</v>
      </c>
      <c r="N60" s="35" t="s">
        <v>34</v>
      </c>
      <c r="O60" s="55"/>
    </row>
    <row r="61" spans="1:15" s="8" customFormat="1" ht="36.75" customHeight="1">
      <c r="A61" s="15">
        <v>59</v>
      </c>
      <c r="B61" s="29" t="s">
        <v>409</v>
      </c>
      <c r="C61" s="29" t="s">
        <v>192</v>
      </c>
      <c r="D61" s="29" t="s">
        <v>410</v>
      </c>
      <c r="E61" s="29" t="s">
        <v>206</v>
      </c>
      <c r="F61" s="29" t="s">
        <v>201</v>
      </c>
      <c r="G61" s="29" t="s">
        <v>97</v>
      </c>
      <c r="H61" s="29" t="s">
        <v>411</v>
      </c>
      <c r="I61" s="29" t="s">
        <v>171</v>
      </c>
      <c r="J61" s="29">
        <v>1</v>
      </c>
      <c r="K61" s="56">
        <v>85.44</v>
      </c>
      <c r="L61" s="29">
        <v>1</v>
      </c>
      <c r="M61" s="35" t="s">
        <v>34</v>
      </c>
      <c r="N61" s="35" t="s">
        <v>34</v>
      </c>
      <c r="O61" s="52"/>
    </row>
    <row r="62" spans="1:15" s="8" customFormat="1" ht="36.75" customHeight="1">
      <c r="A62" s="15">
        <v>60</v>
      </c>
      <c r="B62" s="29" t="s">
        <v>412</v>
      </c>
      <c r="C62" s="29" t="s">
        <v>192</v>
      </c>
      <c r="D62" s="29" t="s">
        <v>413</v>
      </c>
      <c r="E62" s="29" t="s">
        <v>206</v>
      </c>
      <c r="F62" s="29" t="s">
        <v>201</v>
      </c>
      <c r="G62" s="29" t="s">
        <v>70</v>
      </c>
      <c r="H62" s="29" t="s">
        <v>414</v>
      </c>
      <c r="I62" s="29" t="s">
        <v>415</v>
      </c>
      <c r="J62" s="29">
        <v>1</v>
      </c>
      <c r="K62" s="56">
        <v>75.8</v>
      </c>
      <c r="L62" s="29">
        <v>2</v>
      </c>
      <c r="M62" s="35" t="s">
        <v>34</v>
      </c>
      <c r="N62" s="35" t="s">
        <v>34</v>
      </c>
      <c r="O62" s="52"/>
    </row>
    <row r="63" spans="1:15" s="8" customFormat="1" ht="36.75" customHeight="1">
      <c r="A63" s="15">
        <v>61</v>
      </c>
      <c r="B63" s="29" t="s">
        <v>416</v>
      </c>
      <c r="C63" s="29" t="s">
        <v>192</v>
      </c>
      <c r="D63" s="29" t="s">
        <v>417</v>
      </c>
      <c r="E63" s="29" t="s">
        <v>194</v>
      </c>
      <c r="F63" s="29" t="s">
        <v>201</v>
      </c>
      <c r="G63" s="29" t="s">
        <v>418</v>
      </c>
      <c r="H63" s="29" t="s">
        <v>419</v>
      </c>
      <c r="I63" s="29" t="s">
        <v>415</v>
      </c>
      <c r="J63" s="29">
        <v>1</v>
      </c>
      <c r="K63" s="56">
        <v>76.12</v>
      </c>
      <c r="L63" s="29">
        <v>1</v>
      </c>
      <c r="M63" s="35" t="s">
        <v>34</v>
      </c>
      <c r="N63" s="35" t="s">
        <v>34</v>
      </c>
      <c r="O63" s="52"/>
    </row>
    <row r="64" spans="1:15" s="8" customFormat="1" ht="36.75" customHeight="1">
      <c r="A64" s="15">
        <v>62</v>
      </c>
      <c r="B64" s="29" t="s">
        <v>420</v>
      </c>
      <c r="C64" s="29" t="s">
        <v>192</v>
      </c>
      <c r="D64" s="29" t="s">
        <v>421</v>
      </c>
      <c r="E64" s="29" t="s">
        <v>206</v>
      </c>
      <c r="F64" s="29" t="s">
        <v>201</v>
      </c>
      <c r="G64" s="29" t="s">
        <v>422</v>
      </c>
      <c r="H64" s="29" t="s">
        <v>423</v>
      </c>
      <c r="I64" s="29" t="s">
        <v>424</v>
      </c>
      <c r="J64" s="29">
        <v>1</v>
      </c>
      <c r="K64" s="56">
        <v>76.65</v>
      </c>
      <c r="L64" s="29">
        <v>1</v>
      </c>
      <c r="M64" s="35" t="s">
        <v>34</v>
      </c>
      <c r="N64" s="35" t="s">
        <v>34</v>
      </c>
      <c r="O64" s="52"/>
    </row>
  </sheetData>
  <sheetProtection/>
  <autoFilter ref="A2:HR64"/>
  <mergeCells count="1">
    <mergeCell ref="A1:N1"/>
  </mergeCells>
  <printOptions/>
  <pageMargins left="0.39" right="0.31" top="0.67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2022-07-11T14:36:58Z</dcterms:created>
  <dcterms:modified xsi:type="dcterms:W3CDTF">2022-07-28T11:04:35Z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06448C95E4F04E0A90C5EFB2E5FE0A7B</vt:lpwstr>
  </property>
</Properties>
</file>